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на сайт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I145" i="1"/>
  <c r="H145" i="1"/>
  <c r="G145" i="1"/>
  <c r="F145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G126" i="1"/>
  <c r="F126" i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I107" i="1"/>
  <c r="H107" i="1"/>
  <c r="G107" i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3" i="1"/>
  <c r="A33" i="1"/>
  <c r="L32" i="1"/>
  <c r="L42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5" i="1" s="1"/>
  <c r="J13" i="1"/>
  <c r="I13" i="1"/>
  <c r="H13" i="1"/>
  <c r="G13" i="1"/>
  <c r="F13" i="1"/>
  <c r="G99" i="1" l="1"/>
  <c r="J194" i="1"/>
  <c r="H194" i="1"/>
  <c r="I194" i="1"/>
  <c r="F194" i="1"/>
  <c r="G175" i="1"/>
  <c r="J175" i="1"/>
  <c r="I175" i="1"/>
  <c r="F175" i="1"/>
  <c r="H175" i="1"/>
  <c r="H156" i="1"/>
  <c r="G194" i="1"/>
  <c r="G156" i="1"/>
  <c r="J156" i="1"/>
  <c r="I156" i="1"/>
  <c r="F156" i="1"/>
  <c r="H137" i="1"/>
  <c r="G137" i="1"/>
  <c r="F137" i="1"/>
  <c r="I137" i="1"/>
  <c r="J137" i="1"/>
  <c r="I118" i="1"/>
  <c r="J118" i="1"/>
  <c r="G118" i="1"/>
  <c r="H118" i="1"/>
  <c r="F99" i="1"/>
  <c r="H99" i="1"/>
  <c r="J99" i="1"/>
  <c r="I99" i="1"/>
  <c r="F80" i="1"/>
  <c r="J80" i="1"/>
  <c r="G80" i="1"/>
  <c r="H80" i="1"/>
  <c r="I80" i="1"/>
  <c r="J61" i="1"/>
  <c r="G61" i="1"/>
  <c r="H61" i="1"/>
  <c r="I61" i="1"/>
  <c r="F61" i="1"/>
  <c r="G42" i="1"/>
  <c r="J42" i="1"/>
  <c r="H42" i="1"/>
  <c r="I42" i="1"/>
  <c r="F42" i="1"/>
  <c r="G24" i="1"/>
  <c r="H24" i="1"/>
  <c r="I24" i="1"/>
  <c r="J24" i="1"/>
  <c r="F24" i="1"/>
  <c r="H195" i="1" l="1"/>
  <c r="I195" i="1"/>
  <c r="G195" i="1"/>
  <c r="J195" i="1"/>
  <c r="F195" i="1"/>
</calcChain>
</file>

<file path=xl/sharedStrings.xml><?xml version="1.0" encoding="utf-8"?>
<sst xmlns="http://schemas.openxmlformats.org/spreadsheetml/2006/main" count="330" uniqueCount="102">
  <si>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</si>
  <si>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</si>
  <si>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</si>
  <si>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</si>
  <si>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</si>
  <si>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</si>
  <si>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</si>
  <si>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</si>
  <si>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</si>
  <si>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</si>
  <si>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</si>
  <si>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</si>
  <si>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</si>
  <si>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</si>
  <si>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</si>
  <si>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</si>
  <si>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</si>
  <si>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</si>
  <si>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</si>
  <si>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</si>
  <si>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</si>
  <si>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</si>
  <si>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</si>
  <si>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</si>
  <si>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</si>
  <si>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</si>
  <si>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</si>
  <si>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</si>
  <si>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</si>
  <si>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</si>
  <si>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</si>
  <si>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</si>
  <si>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</si>
  <si>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</si>
  <si>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</si>
  <si>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</si>
  <si>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</si>
  <si>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</si>
  <si>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</si>
  <si>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Нестеровская</t>
  </si>
  <si>
    <t>директор</t>
  </si>
  <si>
    <t>Гречка отварная</t>
  </si>
  <si>
    <t>какао на молоке</t>
  </si>
  <si>
    <t>Пшеничный</t>
  </si>
  <si>
    <t>конфета</t>
  </si>
  <si>
    <t>Сосиска отварная с соусом</t>
  </si>
  <si>
    <t>Конфета</t>
  </si>
  <si>
    <t>Каша рисовая молочная с маслом</t>
  </si>
  <si>
    <t>Чай с сахаром</t>
  </si>
  <si>
    <t>Плов с мясом</t>
  </si>
  <si>
    <t>Сладкое</t>
  </si>
  <si>
    <t>Вафля</t>
  </si>
  <si>
    <t>фрукт свежий</t>
  </si>
  <si>
    <t>Суп овощной с мясом</t>
  </si>
  <si>
    <t>фрукт</t>
  </si>
  <si>
    <t>Суп картофельный</t>
  </si>
  <si>
    <t>Рыба запеченная с сырным соусом</t>
  </si>
  <si>
    <t>Рис отварной</t>
  </si>
  <si>
    <t>Салат из морской капусты</t>
  </si>
  <si>
    <t>Суп крестьянский со сметаной</t>
  </si>
  <si>
    <t>Колбаса отварная с соусом</t>
  </si>
  <si>
    <t>Макаронные изделия с маслом</t>
  </si>
  <si>
    <t>Компот из сухофруктов</t>
  </si>
  <si>
    <t>Щи с мясом со сметаной</t>
  </si>
  <si>
    <t>Котлета мясная с соусом</t>
  </si>
  <si>
    <t>Картофельное пюре</t>
  </si>
  <si>
    <t>сладкое</t>
  </si>
  <si>
    <t>Суп гороховый с мясом</t>
  </si>
  <si>
    <t>Каша гречневая рассыпчатая с маслом</t>
  </si>
  <si>
    <t>Чай с лимоном</t>
  </si>
  <si>
    <t>Сыр порционный</t>
  </si>
  <si>
    <t>Шоколадный батончик</t>
  </si>
  <si>
    <t>Рассольник с мясом со сметаной</t>
  </si>
  <si>
    <t>Вареники с картофелем</t>
  </si>
  <si>
    <t>Котлета рыбная с соусом</t>
  </si>
  <si>
    <t xml:space="preserve">Борщ с мясом со сметаной </t>
  </si>
  <si>
    <t>Каша молочная пшенная с маслом</t>
  </si>
  <si>
    <t>свежий фрукт</t>
  </si>
  <si>
    <t>Кукуруза консервированная</t>
  </si>
  <si>
    <t>Суп вермишелевый с мясом</t>
  </si>
  <si>
    <t>Жаркое по домашнему с мясом</t>
  </si>
  <si>
    <t>Тефтеля мясная с соусом</t>
  </si>
  <si>
    <t>Какао на молоке</t>
  </si>
  <si>
    <t>Уха с сайрой</t>
  </si>
  <si>
    <t>Какао с молоком</t>
  </si>
  <si>
    <t>Каша манная молочная жидкая с маслом</t>
  </si>
  <si>
    <t>Чай каркадэ</t>
  </si>
  <si>
    <t>Суп рисовый с мясом</t>
  </si>
  <si>
    <t>Гуляш из отворного мяса</t>
  </si>
  <si>
    <t>Перловка отварная</t>
  </si>
  <si>
    <t>печенье в ассор.</t>
  </si>
  <si>
    <t>чай с молоком</t>
  </si>
  <si>
    <t>помид. Порц.</t>
  </si>
  <si>
    <t>Каша молочная пшенная</t>
  </si>
  <si>
    <t>печ. в ассор.</t>
  </si>
  <si>
    <t>огурец порц.</t>
  </si>
  <si>
    <t>чай каркадэ</t>
  </si>
  <si>
    <t>огур.порц</t>
  </si>
  <si>
    <t>булочка с черемухой</t>
  </si>
  <si>
    <t>помид.порц.</t>
  </si>
  <si>
    <t>Денисенко И.А.</t>
  </si>
  <si>
    <t>печен.в ассор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</si>
</sst>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2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8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7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1" fontId="0" fillId="4" borderId="30" xfId="0" applyNumberFormat="1" applyFill="1" applyBorder="1" applyAlignment="1" applyProtection="1">
      <alignment horizontal="center"/>
      <protection locked="0"/>
    </xf>
    <xf numFmtId="1" fontId="0" fillId="4" borderId="31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wrapText="1"/>
      <protection locked="0"/>
    </xf>
    <xf numFmtId="1" fontId="0" fillId="4" borderId="32" xfId="0" applyNumberFormat="1" applyFill="1" applyBorder="1" applyAlignment="1" applyProtection="1">
      <alignment horizontal="center"/>
      <protection locked="0"/>
    </xf>
    <xf numFmtId="1" fontId="0" fillId="4" borderId="33" xfId="0" applyNumberFormat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wrapText="1"/>
      <protection locked="0"/>
    </xf>
    <xf numFmtId="1" fontId="11" fillId="4" borderId="28" xfId="1" applyNumberFormat="1" applyFill="1" applyBorder="1" applyAlignment="1" applyProtection="1">
      <alignment horizontal="center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1" fontId="11" fillId="4" borderId="29" xfId="1" applyNumberFormat="1" applyFill="1" applyBorder="1" applyAlignment="1" applyProtection="1">
      <alignment horizontal="center"/>
      <protection locked="0"/>
    </xf>
    <xf numFmtId="1" fontId="11" fillId="4" borderId="26" xfId="1" applyNumberFormat="1" applyFill="1" applyBorder="1" applyAlignment="1" applyProtection="1">
      <alignment horizontal="center"/>
      <protection locked="0"/>
    </xf>
    <xf numFmtId="1" fontId="11" fillId="4" borderId="27" xfId="1" applyNumberFormat="1" applyFill="1" applyBorder="1" applyAlignment="1" applyProtection="1">
      <alignment horizontal="center"/>
      <protection locked="0"/>
    </xf>
    <xf numFmtId="1" fontId="11" fillId="4" borderId="30" xfId="1" applyNumberFormat="1" applyFill="1" applyBorder="1" applyAlignment="1" applyProtection="1">
      <alignment horizontal="center"/>
      <protection locked="0"/>
    </xf>
    <xf numFmtId="1" fontId="11" fillId="4" borderId="31" xfId="1" applyNumberFormat="1" applyFill="1" applyBorder="1" applyAlignment="1" applyProtection="1">
      <alignment horizontal="center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30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32" xfId="1" applyNumberFormat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wrapText="1"/>
      <protection locked="0"/>
    </xf>
    <xf numFmtId="1" fontId="11" fillId="4" borderId="28" xfId="1" applyNumberFormat="1" applyFill="1" applyBorder="1" applyProtection="1">
      <protection locked="0"/>
    </xf>
    <xf numFmtId="1" fontId="11" fillId="4" borderId="29" xfId="1" applyNumberFormat="1" applyFill="1" applyBorder="1" applyProtection="1">
      <protection locked="0"/>
    </xf>
    <xf numFmtId="0" fontId="11" fillId="4" borderId="32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33" xfId="1" applyNumberFormat="1" applyFill="1" applyBorder="1" applyAlignment="1" applyProtection="1">
      <alignment horizontal="center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8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178" activePane="bottomRight" state="frozen"/>
      <selection pane="topRight"/>
      <selection pane="bottomLeft"/>
      <selection pane="bottomRight" activeCell="E190" sqref="E190:J190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>
      <c r="A1" s="2" t="s">
        <v>0</v>
      </c>
      <c r="C1" s="109" t="s">
        <v>39</v>
      </c>
      <c r="D1" s="110"/>
      <c r="E1" s="111"/>
      <c r="F1" s="3" t="s">
        <v>1</v>
      </c>
      <c r="G1" s="1" t="s">
        <v>2</v>
      </c>
      <c r="H1" s="112" t="s">
        <v>40</v>
      </c>
      <c r="I1" s="113"/>
      <c r="J1" s="113"/>
      <c r="K1" s="114"/>
    </row>
    <row r="2" spans="1:12" ht="18">
      <c r="A2" s="4" t="s">
        <v>3</v>
      </c>
      <c r="C2" s="1"/>
      <c r="G2" s="1" t="s">
        <v>4</v>
      </c>
      <c r="H2" s="112" t="s">
        <v>100</v>
      </c>
      <c r="I2" s="113"/>
      <c r="J2" s="113"/>
      <c r="K2" s="11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thickBot="1">
      <c r="A6" s="16">
        <v>1</v>
      </c>
      <c r="B6" s="17">
        <v>1</v>
      </c>
      <c r="C6" s="18" t="s">
        <v>23</v>
      </c>
      <c r="D6" s="19" t="s">
        <v>24</v>
      </c>
      <c r="E6" s="50" t="s">
        <v>41</v>
      </c>
      <c r="F6" s="53">
        <v>200</v>
      </c>
      <c r="G6" s="53">
        <v>16</v>
      </c>
      <c r="H6" s="53">
        <v>16</v>
      </c>
      <c r="I6" s="54">
        <v>70</v>
      </c>
      <c r="J6" s="20">
        <v>493</v>
      </c>
      <c r="K6" s="21">
        <v>1</v>
      </c>
      <c r="L6" s="20"/>
    </row>
    <row r="7" spans="1:12" ht="14.5">
      <c r="A7" s="22"/>
      <c r="B7" s="23"/>
      <c r="C7" s="24"/>
      <c r="D7" s="25"/>
      <c r="E7" s="51" t="s">
        <v>45</v>
      </c>
      <c r="F7" s="55">
        <v>100</v>
      </c>
      <c r="G7" s="55">
        <v>9.39</v>
      </c>
      <c r="H7" s="55">
        <v>26.39</v>
      </c>
      <c r="I7" s="56">
        <v>3.4</v>
      </c>
      <c r="J7" s="27">
        <v>288</v>
      </c>
      <c r="K7" s="28">
        <v>15</v>
      </c>
      <c r="L7" s="27"/>
    </row>
    <row r="8" spans="1:12" ht="14.5">
      <c r="A8" s="22"/>
      <c r="B8" s="23"/>
      <c r="C8" s="24"/>
      <c r="D8" s="29" t="s">
        <v>25</v>
      </c>
      <c r="E8" s="26" t="s">
        <v>42</v>
      </c>
      <c r="F8" s="27">
        <v>200</v>
      </c>
      <c r="G8" s="53">
        <v>3.8</v>
      </c>
      <c r="H8" s="53">
        <v>8</v>
      </c>
      <c r="I8" s="54">
        <v>25.8</v>
      </c>
      <c r="J8" s="27">
        <v>150</v>
      </c>
      <c r="K8" s="59">
        <v>382</v>
      </c>
      <c r="L8" s="27"/>
    </row>
    <row r="9" spans="1:12" ht="15" thickBot="1">
      <c r="A9" s="22"/>
      <c r="B9" s="23"/>
      <c r="C9" s="24"/>
      <c r="D9" s="29" t="s">
        <v>26</v>
      </c>
      <c r="E9" s="50" t="s">
        <v>43</v>
      </c>
      <c r="F9" s="53">
        <v>30</v>
      </c>
      <c r="G9" s="53">
        <v>7</v>
      </c>
      <c r="H9" s="53">
        <v>0</v>
      </c>
      <c r="I9" s="54">
        <v>45</v>
      </c>
      <c r="J9" s="27">
        <v>136</v>
      </c>
      <c r="K9" s="28"/>
      <c r="L9" s="27"/>
    </row>
    <row r="10" spans="1:12" ht="14.5">
      <c r="A10" s="22"/>
      <c r="B10" s="23"/>
      <c r="C10" s="24"/>
      <c r="D10" s="29" t="s">
        <v>27</v>
      </c>
      <c r="E10" s="26" t="s">
        <v>52</v>
      </c>
      <c r="F10" s="27">
        <v>100</v>
      </c>
      <c r="G10" s="55">
        <v>1.5</v>
      </c>
      <c r="H10" s="55">
        <v>0.1</v>
      </c>
      <c r="I10" s="56">
        <v>21.8</v>
      </c>
      <c r="J10" s="56">
        <v>85</v>
      </c>
      <c r="K10" s="28"/>
      <c r="L10" s="27"/>
    </row>
    <row r="11" spans="1:12" ht="15" thickBot="1">
      <c r="A11" s="22"/>
      <c r="B11" s="23"/>
      <c r="C11" s="24"/>
      <c r="D11" s="25" t="s">
        <v>50</v>
      </c>
      <c r="E11" s="52" t="s">
        <v>46</v>
      </c>
      <c r="F11" s="57">
        <v>20</v>
      </c>
      <c r="G11" s="57">
        <v>2.2400000000000002</v>
      </c>
      <c r="H11" s="57">
        <v>2.2799999999999998</v>
      </c>
      <c r="I11" s="58">
        <v>8.0399999999999991</v>
      </c>
      <c r="J11" s="27">
        <v>96</v>
      </c>
      <c r="K11" s="28"/>
      <c r="L11" s="27"/>
    </row>
    <row r="12" spans="1:12" ht="14.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5">
      <c r="A13" s="30"/>
      <c r="B13" s="31"/>
      <c r="C13" s="32"/>
      <c r="D13" s="33" t="s">
        <v>28</v>
      </c>
      <c r="E13" s="34"/>
      <c r="F13" s="35">
        <f>SUM(F6:F12)</f>
        <v>650</v>
      </c>
      <c r="G13" s="35">
        <f>SUM(G6:G12)</f>
        <v>39.93</v>
      </c>
      <c r="H13" s="35">
        <f>SUM(H6:H12)</f>
        <v>52.77</v>
      </c>
      <c r="I13" s="35">
        <f>SUM(I6:I12)</f>
        <v>174.04</v>
      </c>
      <c r="J13" s="35">
        <f>SUM(J6:J12)</f>
        <v>1248</v>
      </c>
      <c r="K13" s="36"/>
      <c r="L13" s="35">
        <f>SUM(L6:L12)</f>
        <v>0</v>
      </c>
    </row>
    <row r="14" spans="1:12" ht="14.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thickBot="1">
      <c r="A15" s="22"/>
      <c r="B15" s="23"/>
      <c r="C15" s="24"/>
      <c r="D15" s="29" t="s">
        <v>31</v>
      </c>
      <c r="E15" s="50" t="s">
        <v>53</v>
      </c>
      <c r="F15" s="53">
        <v>250</v>
      </c>
      <c r="G15" s="53">
        <v>4.51</v>
      </c>
      <c r="H15" s="53">
        <v>9.8800000000000008</v>
      </c>
      <c r="I15" s="54">
        <v>30.92</v>
      </c>
      <c r="J15" s="27">
        <v>242</v>
      </c>
      <c r="K15" s="28">
        <v>97</v>
      </c>
      <c r="L15" s="27"/>
    </row>
    <row r="16" spans="1:12" ht="15" thickBot="1">
      <c r="A16" s="22"/>
      <c r="B16" s="23"/>
      <c r="C16" s="24"/>
      <c r="D16" s="29" t="s">
        <v>32</v>
      </c>
      <c r="E16" s="50" t="s">
        <v>45</v>
      </c>
      <c r="F16" s="53">
        <v>100</v>
      </c>
      <c r="G16" s="55">
        <v>9.39</v>
      </c>
      <c r="H16" s="55">
        <v>26.39</v>
      </c>
      <c r="I16" s="56">
        <v>3.4</v>
      </c>
      <c r="J16" s="27">
        <v>288</v>
      </c>
      <c r="K16" s="28">
        <v>15</v>
      </c>
      <c r="L16" s="27"/>
    </row>
    <row r="17" spans="1:12" ht="14.5">
      <c r="A17" s="22"/>
      <c r="B17" s="23"/>
      <c r="C17" s="24"/>
      <c r="D17" s="29" t="s">
        <v>33</v>
      </c>
      <c r="E17" s="50" t="s">
        <v>41</v>
      </c>
      <c r="F17" s="53">
        <v>200</v>
      </c>
      <c r="G17" s="53">
        <v>16</v>
      </c>
      <c r="H17" s="53">
        <v>16</v>
      </c>
      <c r="I17" s="54">
        <v>70</v>
      </c>
      <c r="J17" s="20">
        <v>493</v>
      </c>
      <c r="K17" s="28">
        <v>1</v>
      </c>
      <c r="L17" s="27"/>
    </row>
    <row r="18" spans="1:12" ht="14.5">
      <c r="A18" s="22"/>
      <c r="B18" s="23"/>
      <c r="C18" s="24"/>
      <c r="D18" s="29" t="s">
        <v>34</v>
      </c>
      <c r="E18" s="26" t="s">
        <v>42</v>
      </c>
      <c r="F18" s="27">
        <v>200</v>
      </c>
      <c r="G18" s="53">
        <v>3.8</v>
      </c>
      <c r="H18" s="53">
        <v>8</v>
      </c>
      <c r="I18" s="54">
        <v>25.8</v>
      </c>
      <c r="J18" s="27">
        <v>150</v>
      </c>
      <c r="K18" s="59">
        <v>382</v>
      </c>
      <c r="L18" s="27"/>
    </row>
    <row r="19" spans="1:12" ht="14.5">
      <c r="A19" s="22"/>
      <c r="B19" s="23"/>
      <c r="C19" s="24"/>
      <c r="D19" s="29" t="s">
        <v>35</v>
      </c>
      <c r="E19" s="50" t="s">
        <v>43</v>
      </c>
      <c r="F19" s="53">
        <v>30</v>
      </c>
      <c r="G19" s="53">
        <v>7</v>
      </c>
      <c r="H19" s="53">
        <v>0</v>
      </c>
      <c r="I19" s="54">
        <v>45</v>
      </c>
      <c r="J19" s="27">
        <v>136</v>
      </c>
      <c r="K19" s="28"/>
      <c r="L19" s="27"/>
    </row>
    <row r="20" spans="1:12" ht="15" thickBo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5">
      <c r="A21" s="22"/>
      <c r="B21" s="23"/>
      <c r="C21" s="24"/>
      <c r="D21" s="25" t="s">
        <v>54</v>
      </c>
      <c r="E21" s="26" t="s">
        <v>52</v>
      </c>
      <c r="F21" s="27">
        <v>100</v>
      </c>
      <c r="G21" s="55">
        <v>1.5</v>
      </c>
      <c r="H21" s="55">
        <v>0.1</v>
      </c>
      <c r="I21" s="56">
        <v>21.8</v>
      </c>
      <c r="J21" s="56">
        <v>85</v>
      </c>
      <c r="K21" s="28"/>
      <c r="L21" s="27"/>
    </row>
    <row r="22" spans="1:12" ht="14.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5">
      <c r="A23" s="30"/>
      <c r="B23" s="31"/>
      <c r="C23" s="32"/>
      <c r="D23" s="33" t="s">
        <v>28</v>
      </c>
      <c r="E23" s="34"/>
      <c r="F23" s="35">
        <f>SUM(F14:F22)</f>
        <v>880</v>
      </c>
      <c r="G23" s="35">
        <f>SUM(G14:G22)</f>
        <v>42.199999999999996</v>
      </c>
      <c r="H23" s="35">
        <f>SUM(H14:H22)</f>
        <v>60.370000000000005</v>
      </c>
      <c r="I23" s="35">
        <f>SUM(I14:I22)</f>
        <v>196.92000000000002</v>
      </c>
      <c r="J23" s="35">
        <f>SUM(J14:J22)</f>
        <v>1394</v>
      </c>
      <c r="K23" s="36"/>
      <c r="L23" s="35">
        <f>SUM(L14:L22)</f>
        <v>0</v>
      </c>
    </row>
    <row r="24" spans="1:12" ht="13.5" thickBot="1">
      <c r="A24" s="40">
        <f>A6</f>
        <v>1</v>
      </c>
      <c r="B24" s="41">
        <f>B6</f>
        <v>1</v>
      </c>
      <c r="C24" s="115" t="s">
        <v>37</v>
      </c>
      <c r="D24" s="116"/>
      <c r="E24" s="42"/>
      <c r="F24" s="43">
        <f>F13+F23</f>
        <v>1530</v>
      </c>
      <c r="G24" s="43">
        <f>G13+G23</f>
        <v>82.13</v>
      </c>
      <c r="H24" s="43">
        <f>H13+H23</f>
        <v>113.14000000000001</v>
      </c>
      <c r="I24" s="43">
        <f>I13+I23</f>
        <v>370.96000000000004</v>
      </c>
      <c r="J24" s="43">
        <f>J13+J23</f>
        <v>2642</v>
      </c>
      <c r="K24" s="43"/>
      <c r="L24" s="43">
        <f>L13+L23</f>
        <v>0</v>
      </c>
    </row>
    <row r="25" spans="1:12" ht="14.5">
      <c r="A25" s="44">
        <v>1</v>
      </c>
      <c r="B25" s="23">
        <v>2</v>
      </c>
      <c r="C25" s="18" t="s">
        <v>23</v>
      </c>
      <c r="D25" s="19" t="s">
        <v>24</v>
      </c>
      <c r="E25" s="51" t="s">
        <v>47</v>
      </c>
      <c r="F25" s="55">
        <v>200</v>
      </c>
      <c r="G25" s="55">
        <v>6</v>
      </c>
      <c r="H25" s="55">
        <v>10</v>
      </c>
      <c r="I25" s="56">
        <v>31.4</v>
      </c>
      <c r="J25" s="20">
        <v>239</v>
      </c>
      <c r="K25" s="21">
        <v>330</v>
      </c>
      <c r="L25" s="20"/>
    </row>
    <row r="26" spans="1:12" ht="14.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5">
      <c r="A27" s="44"/>
      <c r="B27" s="23"/>
      <c r="C27" s="24"/>
      <c r="D27" s="29" t="s">
        <v>25</v>
      </c>
      <c r="E27" s="50" t="s">
        <v>91</v>
      </c>
      <c r="F27" s="53">
        <v>200</v>
      </c>
      <c r="G27" s="53">
        <v>0</v>
      </c>
      <c r="H27" s="53">
        <v>0</v>
      </c>
      <c r="I27" s="54">
        <v>15</v>
      </c>
      <c r="J27" s="27">
        <v>58</v>
      </c>
      <c r="K27" s="59">
        <v>433</v>
      </c>
      <c r="L27" s="27"/>
    </row>
    <row r="28" spans="1:12" ht="15" thickBot="1">
      <c r="A28" s="44"/>
      <c r="B28" s="23"/>
      <c r="C28" s="24"/>
      <c r="D28" s="29" t="s">
        <v>26</v>
      </c>
      <c r="E28" s="50" t="s">
        <v>43</v>
      </c>
      <c r="F28" s="53">
        <v>30</v>
      </c>
      <c r="G28" s="53">
        <v>7</v>
      </c>
      <c r="H28" s="53">
        <v>0</v>
      </c>
      <c r="I28" s="54">
        <v>45</v>
      </c>
      <c r="J28" s="27">
        <v>136</v>
      </c>
      <c r="K28" s="28"/>
      <c r="L28" s="27"/>
    </row>
    <row r="29" spans="1:12" ht="14.5">
      <c r="A29" s="44"/>
      <c r="B29" s="23"/>
      <c r="C29" s="24"/>
      <c r="D29" s="29" t="s">
        <v>27</v>
      </c>
      <c r="E29" s="26" t="s">
        <v>52</v>
      </c>
      <c r="F29" s="27">
        <v>100</v>
      </c>
      <c r="G29" s="55">
        <v>1.5</v>
      </c>
      <c r="H29" s="55">
        <v>0.1</v>
      </c>
      <c r="I29" s="56">
        <v>21.8</v>
      </c>
      <c r="J29" s="56">
        <v>85</v>
      </c>
      <c r="K29" s="28"/>
      <c r="L29" s="27"/>
    </row>
    <row r="30" spans="1:12" ht="14.5">
      <c r="A30" s="44"/>
      <c r="B30" s="23"/>
      <c r="C30" s="24"/>
      <c r="D30" s="25" t="s">
        <v>90</v>
      </c>
      <c r="E30" s="50"/>
      <c r="F30" s="53">
        <v>25</v>
      </c>
      <c r="G30" s="53">
        <v>4</v>
      </c>
      <c r="H30" s="53">
        <v>18</v>
      </c>
      <c r="I30" s="54">
        <v>66</v>
      </c>
      <c r="J30" s="27">
        <v>125</v>
      </c>
      <c r="K30" s="28"/>
      <c r="L30" s="27"/>
    </row>
    <row r="31" spans="1:12" ht="14.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5">
      <c r="A32" s="45"/>
      <c r="B32" s="31"/>
      <c r="C32" s="32"/>
      <c r="D32" s="33" t="s">
        <v>28</v>
      </c>
      <c r="E32" s="34"/>
      <c r="F32" s="35">
        <f>SUM(F25:F31)</f>
        <v>555</v>
      </c>
      <c r="G32" s="35">
        <f>SUM(G25:G31)</f>
        <v>18.5</v>
      </c>
      <c r="H32" s="35">
        <f>SUM(H25:H31)</f>
        <v>28.1</v>
      </c>
      <c r="I32" s="35">
        <f>SUM(I25:I31)</f>
        <v>179.2</v>
      </c>
      <c r="J32" s="35">
        <f>SUM(J25:J31)</f>
        <v>643</v>
      </c>
      <c r="K32" s="36"/>
      <c r="L32" s="35">
        <f>SUM(L25:L31)</f>
        <v>0</v>
      </c>
    </row>
    <row r="33" spans="1:12" ht="14.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5">
      <c r="A34" s="44"/>
      <c r="B34" s="23"/>
      <c r="C34" s="24"/>
      <c r="D34" s="29" t="s">
        <v>31</v>
      </c>
      <c r="E34" s="50" t="s">
        <v>55</v>
      </c>
      <c r="F34" s="53">
        <v>250</v>
      </c>
      <c r="G34" s="53">
        <v>3.25</v>
      </c>
      <c r="H34" s="53">
        <v>2.75</v>
      </c>
      <c r="I34" s="54">
        <v>23.5</v>
      </c>
      <c r="J34" s="27">
        <v>127</v>
      </c>
      <c r="K34" s="28">
        <v>138</v>
      </c>
      <c r="L34" s="27"/>
    </row>
    <row r="35" spans="1:12" ht="14.5">
      <c r="A35" s="44"/>
      <c r="B35" s="23"/>
      <c r="C35" s="24"/>
      <c r="D35" s="29" t="s">
        <v>32</v>
      </c>
      <c r="E35" s="50" t="s">
        <v>56</v>
      </c>
      <c r="F35" s="53">
        <v>120</v>
      </c>
      <c r="G35" s="53">
        <v>10.94</v>
      </c>
      <c r="H35" s="53">
        <v>15.5</v>
      </c>
      <c r="I35" s="54">
        <v>5.54</v>
      </c>
      <c r="J35" s="27">
        <v>256</v>
      </c>
      <c r="K35" s="28">
        <v>15</v>
      </c>
      <c r="L35" s="27"/>
    </row>
    <row r="36" spans="1:12" ht="14.5">
      <c r="A36" s="44"/>
      <c r="B36" s="23"/>
      <c r="C36" s="24"/>
      <c r="D36" s="29" t="s">
        <v>33</v>
      </c>
      <c r="E36" s="50" t="s">
        <v>57</v>
      </c>
      <c r="F36" s="53">
        <v>200</v>
      </c>
      <c r="G36" s="53">
        <v>11.64</v>
      </c>
      <c r="H36" s="53">
        <v>19.48</v>
      </c>
      <c r="I36" s="54">
        <v>100</v>
      </c>
      <c r="J36" s="27">
        <v>597</v>
      </c>
      <c r="K36" s="28">
        <v>158</v>
      </c>
      <c r="L36" s="27"/>
    </row>
    <row r="37" spans="1:12" ht="14.5">
      <c r="A37" s="44"/>
      <c r="B37" s="23"/>
      <c r="C37" s="24"/>
      <c r="D37" s="29" t="s">
        <v>34</v>
      </c>
      <c r="E37" s="50" t="s">
        <v>48</v>
      </c>
      <c r="F37" s="53">
        <v>200</v>
      </c>
      <c r="G37" s="53">
        <v>0.2</v>
      </c>
      <c r="H37" s="53">
        <v>0</v>
      </c>
      <c r="I37" s="54">
        <v>15.1</v>
      </c>
      <c r="J37" s="27">
        <v>58</v>
      </c>
      <c r="K37" s="59">
        <v>433</v>
      </c>
      <c r="L37" s="27"/>
    </row>
    <row r="38" spans="1:12" ht="14.5">
      <c r="A38" s="44"/>
      <c r="B38" s="23"/>
      <c r="C38" s="24"/>
      <c r="D38" s="29" t="s">
        <v>35</v>
      </c>
      <c r="E38" s="50" t="s">
        <v>43</v>
      </c>
      <c r="F38" s="53">
        <v>30</v>
      </c>
      <c r="G38" s="53">
        <v>7</v>
      </c>
      <c r="H38" s="53">
        <v>0</v>
      </c>
      <c r="I38" s="54">
        <v>45</v>
      </c>
      <c r="J38" s="27">
        <v>136</v>
      </c>
      <c r="K38" s="28"/>
      <c r="L38" s="27"/>
    </row>
    <row r="39" spans="1:12" ht="14.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5">
      <c r="A40" s="44"/>
      <c r="B40" s="23"/>
      <c r="C40" s="24"/>
      <c r="D40" s="25" t="s">
        <v>66</v>
      </c>
      <c r="E40" s="50" t="s">
        <v>101</v>
      </c>
      <c r="F40" s="53">
        <v>25</v>
      </c>
      <c r="G40" s="53">
        <v>4</v>
      </c>
      <c r="H40" s="53">
        <v>18</v>
      </c>
      <c r="I40" s="54">
        <v>66</v>
      </c>
      <c r="J40" s="27">
        <v>125</v>
      </c>
      <c r="K40" s="28"/>
      <c r="L40" s="27"/>
    </row>
    <row r="41" spans="1:12" ht="14.5">
      <c r="A41" s="45"/>
      <c r="B41" s="31"/>
      <c r="C41" s="32"/>
      <c r="D41" s="33" t="s">
        <v>28</v>
      </c>
      <c r="E41" s="34"/>
      <c r="F41" s="35">
        <f>SUM(F33:F40)</f>
        <v>825</v>
      </c>
      <c r="G41" s="35">
        <f>SUM(G33:G40)</f>
        <v>37.03</v>
      </c>
      <c r="H41" s="35">
        <f>SUM(H33:H40)</f>
        <v>55.730000000000004</v>
      </c>
      <c r="I41" s="35">
        <f>SUM(I33:I40)</f>
        <v>255.14</v>
      </c>
      <c r="J41" s="35">
        <f>SUM(J33:J40)</f>
        <v>1299</v>
      </c>
      <c r="K41" s="36"/>
      <c r="L41" s="35">
        <f>SUM(L33:L40)</f>
        <v>0</v>
      </c>
    </row>
    <row r="42" spans="1:12" ht="15.75" customHeight="1" thickBot="1">
      <c r="A42" s="46">
        <f>A25</f>
        <v>1</v>
      </c>
      <c r="B42" s="46">
        <f>B25</f>
        <v>2</v>
      </c>
      <c r="C42" s="115" t="s">
        <v>37</v>
      </c>
      <c r="D42" s="116"/>
      <c r="E42" s="42"/>
      <c r="F42" s="43">
        <f>F32+F41</f>
        <v>1380</v>
      </c>
      <c r="G42" s="43">
        <f>G32+G41</f>
        <v>55.53</v>
      </c>
      <c r="H42" s="43">
        <f>H32+H41</f>
        <v>83.830000000000013</v>
      </c>
      <c r="I42" s="43">
        <f>I32+I41</f>
        <v>434.34</v>
      </c>
      <c r="J42" s="43">
        <f>J32+J41</f>
        <v>1942</v>
      </c>
      <c r="K42" s="43"/>
      <c r="L42" s="43">
        <f>L32+L41</f>
        <v>0</v>
      </c>
    </row>
    <row r="43" spans="1:12" ht="14.5">
      <c r="A43" s="16">
        <v>1</v>
      </c>
      <c r="B43" s="17">
        <v>3</v>
      </c>
      <c r="C43" s="18" t="s">
        <v>23</v>
      </c>
      <c r="D43" s="19" t="s">
        <v>24</v>
      </c>
      <c r="E43" s="51" t="s">
        <v>49</v>
      </c>
      <c r="F43" s="55">
        <v>200</v>
      </c>
      <c r="G43" s="55">
        <v>21.21</v>
      </c>
      <c r="H43" s="55">
        <v>17.55</v>
      </c>
      <c r="I43" s="56">
        <v>20.96</v>
      </c>
      <c r="J43" s="20">
        <v>482</v>
      </c>
      <c r="K43" s="21">
        <v>27</v>
      </c>
      <c r="L43" s="20"/>
    </row>
    <row r="44" spans="1:12" ht="14.5">
      <c r="A44" s="22"/>
      <c r="B44" s="23"/>
      <c r="C44" s="24"/>
      <c r="D44" s="25" t="s">
        <v>30</v>
      </c>
      <c r="E44" s="26" t="s">
        <v>92</v>
      </c>
      <c r="F44" s="27">
        <v>80</v>
      </c>
      <c r="G44" s="27">
        <v>1</v>
      </c>
      <c r="H44" s="27">
        <v>0</v>
      </c>
      <c r="I44" s="27">
        <v>3</v>
      </c>
      <c r="J44" s="27">
        <v>17</v>
      </c>
      <c r="K44" s="28"/>
      <c r="L44" s="27"/>
    </row>
    <row r="45" spans="1:12" ht="14.5">
      <c r="A45" s="22"/>
      <c r="B45" s="23"/>
      <c r="C45" s="24"/>
      <c r="D45" s="29" t="s">
        <v>25</v>
      </c>
      <c r="E45" s="50" t="s">
        <v>48</v>
      </c>
      <c r="F45" s="53">
        <v>200</v>
      </c>
      <c r="G45" s="53">
        <v>0.2</v>
      </c>
      <c r="H45" s="53">
        <v>0</v>
      </c>
      <c r="I45" s="54">
        <v>15.1</v>
      </c>
      <c r="J45" s="27">
        <v>58</v>
      </c>
      <c r="K45" s="59">
        <v>433</v>
      </c>
      <c r="L45" s="27"/>
    </row>
    <row r="46" spans="1:12" ht="15" thickBot="1">
      <c r="A46" s="22"/>
      <c r="B46" s="23"/>
      <c r="C46" s="24"/>
      <c r="D46" s="29" t="s">
        <v>26</v>
      </c>
      <c r="E46" s="50" t="s">
        <v>43</v>
      </c>
      <c r="F46" s="53">
        <v>30</v>
      </c>
      <c r="G46" s="53">
        <v>7</v>
      </c>
      <c r="H46" s="53">
        <v>0</v>
      </c>
      <c r="I46" s="54">
        <v>45</v>
      </c>
      <c r="J46" s="27">
        <v>136</v>
      </c>
      <c r="K46" s="28"/>
      <c r="L46" s="27"/>
    </row>
    <row r="47" spans="1:12" ht="14.5">
      <c r="A47" s="22"/>
      <c r="B47" s="23"/>
      <c r="C47" s="24"/>
      <c r="D47" s="29" t="s">
        <v>27</v>
      </c>
      <c r="E47" s="26" t="s">
        <v>52</v>
      </c>
      <c r="F47" s="27">
        <v>100</v>
      </c>
      <c r="G47" s="55">
        <v>2.2999999999999998</v>
      </c>
      <c r="H47" s="55">
        <v>0</v>
      </c>
      <c r="I47" s="56">
        <v>33.6</v>
      </c>
      <c r="J47" s="27">
        <v>136</v>
      </c>
      <c r="K47" s="28"/>
      <c r="L47" s="27"/>
    </row>
    <row r="48" spans="1:12" ht="14.5">
      <c r="A48" s="22"/>
      <c r="B48" s="23"/>
      <c r="C48" s="24"/>
      <c r="D48" s="25" t="s">
        <v>50</v>
      </c>
      <c r="E48" s="50" t="s">
        <v>51</v>
      </c>
      <c r="F48" s="53">
        <v>50</v>
      </c>
      <c r="G48" s="53">
        <v>106</v>
      </c>
      <c r="H48" s="53">
        <v>6.25</v>
      </c>
      <c r="I48" s="53">
        <v>4</v>
      </c>
      <c r="J48" s="27">
        <v>106</v>
      </c>
      <c r="K48" s="28"/>
      <c r="L48" s="27"/>
    </row>
    <row r="49" spans="1:12" ht="14.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5">
      <c r="A50" s="30"/>
      <c r="B50" s="31"/>
      <c r="C50" s="32"/>
      <c r="D50" s="33" t="s">
        <v>28</v>
      </c>
      <c r="E50" s="34"/>
      <c r="F50" s="35">
        <f>SUM(F43:F49)</f>
        <v>660</v>
      </c>
      <c r="G50" s="35">
        <f>SUM(G43:G49)</f>
        <v>137.71</v>
      </c>
      <c r="H50" s="35">
        <f>SUM(H43:H49)</f>
        <v>23.8</v>
      </c>
      <c r="I50" s="35">
        <f>SUM(I43:I49)</f>
        <v>121.66</v>
      </c>
      <c r="J50" s="35">
        <f>SUM(J43:J49)</f>
        <v>935</v>
      </c>
      <c r="K50" s="36"/>
      <c r="L50" s="35">
        <f>SUM(L43:L49)</f>
        <v>0</v>
      </c>
    </row>
    <row r="51" spans="1:12" ht="14.5">
      <c r="A51" s="37">
        <f>A43</f>
        <v>1</v>
      </c>
      <c r="B51" s="38">
        <f>B43</f>
        <v>3</v>
      </c>
      <c r="C51" s="39" t="s">
        <v>29</v>
      </c>
      <c r="D51" s="29" t="s">
        <v>30</v>
      </c>
      <c r="E51" s="60" t="s">
        <v>58</v>
      </c>
      <c r="F51" s="61">
        <v>35</v>
      </c>
      <c r="G51" s="61">
        <v>0</v>
      </c>
      <c r="H51" s="61">
        <v>0</v>
      </c>
      <c r="I51" s="62">
        <v>2</v>
      </c>
      <c r="J51" s="27">
        <v>4</v>
      </c>
      <c r="K51" s="28"/>
      <c r="L51" s="27"/>
    </row>
    <row r="52" spans="1:12" ht="14.5">
      <c r="A52" s="22"/>
      <c r="B52" s="23"/>
      <c r="C52" s="24"/>
      <c r="D52" s="29" t="s">
        <v>31</v>
      </c>
      <c r="E52" s="50" t="s">
        <v>59</v>
      </c>
      <c r="F52" s="53">
        <v>250</v>
      </c>
      <c r="G52" s="53">
        <v>5.0999999999999996</v>
      </c>
      <c r="H52" s="53">
        <v>2.4</v>
      </c>
      <c r="I52" s="54">
        <v>19.399999999999999</v>
      </c>
      <c r="J52" s="27">
        <v>292</v>
      </c>
      <c r="K52" s="28">
        <v>128</v>
      </c>
      <c r="L52" s="27"/>
    </row>
    <row r="53" spans="1:12" ht="14.5">
      <c r="A53" s="22"/>
      <c r="B53" s="23"/>
      <c r="C53" s="24"/>
      <c r="D53" s="29" t="s">
        <v>32</v>
      </c>
      <c r="E53" s="50" t="s">
        <v>60</v>
      </c>
      <c r="F53" s="53">
        <v>100</v>
      </c>
      <c r="G53" s="53">
        <v>12.6</v>
      </c>
      <c r="H53" s="53">
        <v>26.35</v>
      </c>
      <c r="I53" s="54">
        <v>1.8</v>
      </c>
      <c r="J53" s="27">
        <v>321</v>
      </c>
      <c r="K53" s="28">
        <v>10</v>
      </c>
      <c r="L53" s="27"/>
    </row>
    <row r="54" spans="1:12" ht="14.5">
      <c r="A54" s="22"/>
      <c r="B54" s="23"/>
      <c r="C54" s="24"/>
      <c r="D54" s="29" t="s">
        <v>33</v>
      </c>
      <c r="E54" s="50" t="s">
        <v>61</v>
      </c>
      <c r="F54" s="53">
        <v>200</v>
      </c>
      <c r="G54" s="53">
        <v>17.54</v>
      </c>
      <c r="H54" s="53">
        <v>18.7</v>
      </c>
      <c r="I54" s="54">
        <v>115.86</v>
      </c>
      <c r="J54" s="27">
        <v>673</v>
      </c>
      <c r="K54" s="28">
        <v>5</v>
      </c>
      <c r="L54" s="27"/>
    </row>
    <row r="55" spans="1:12" ht="14.5">
      <c r="A55" s="22"/>
      <c r="B55" s="23"/>
      <c r="C55" s="24"/>
      <c r="D55" s="29" t="s">
        <v>34</v>
      </c>
      <c r="E55" s="50" t="s">
        <v>48</v>
      </c>
      <c r="F55" s="53">
        <v>200</v>
      </c>
      <c r="G55" s="53">
        <v>0.2</v>
      </c>
      <c r="H55" s="53">
        <v>0</v>
      </c>
      <c r="I55" s="54">
        <v>15.1</v>
      </c>
      <c r="J55" s="27">
        <v>58</v>
      </c>
      <c r="K55" s="59">
        <v>433</v>
      </c>
      <c r="L55" s="27"/>
    </row>
    <row r="56" spans="1:12" ht="14.5">
      <c r="A56" s="22"/>
      <c r="B56" s="23"/>
      <c r="C56" s="24"/>
      <c r="D56" s="29" t="s">
        <v>35</v>
      </c>
      <c r="E56" s="50" t="s">
        <v>43</v>
      </c>
      <c r="F56" s="53">
        <v>30</v>
      </c>
      <c r="G56" s="53">
        <v>7</v>
      </c>
      <c r="H56" s="53">
        <v>0</v>
      </c>
      <c r="I56" s="54">
        <v>45</v>
      </c>
      <c r="J56" s="27">
        <v>136</v>
      </c>
      <c r="K56" s="28"/>
      <c r="L56" s="27"/>
    </row>
    <row r="57" spans="1:12" ht="14.5">
      <c r="A57" s="22"/>
      <c r="B57" s="23"/>
      <c r="C57" s="24"/>
      <c r="D57" s="29" t="s">
        <v>36</v>
      </c>
      <c r="E57" s="26"/>
      <c r="F57" s="27"/>
      <c r="G57" s="27"/>
      <c r="H57" s="27"/>
      <c r="I57" s="27"/>
      <c r="J57" s="27"/>
      <c r="K57" s="28"/>
      <c r="L57" s="27"/>
    </row>
    <row r="58" spans="1:12" ht="14.5">
      <c r="A58" s="22"/>
      <c r="B58" s="23"/>
      <c r="C58" s="24"/>
      <c r="D58" s="25"/>
      <c r="E58" s="50"/>
      <c r="F58" s="53"/>
      <c r="G58" s="53"/>
      <c r="H58" s="53"/>
      <c r="I58" s="54"/>
      <c r="J58" s="27"/>
      <c r="K58" s="28"/>
      <c r="L58" s="27"/>
    </row>
    <row r="59" spans="1:12" ht="14.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5">
      <c r="A60" s="30"/>
      <c r="B60" s="31"/>
      <c r="C60" s="32"/>
      <c r="D60" s="33" t="s">
        <v>28</v>
      </c>
      <c r="E60" s="34"/>
      <c r="F60" s="35">
        <f>SUM(F51:F59)</f>
        <v>815</v>
      </c>
      <c r="G60" s="35">
        <f>SUM(G51:G59)</f>
        <v>42.44</v>
      </c>
      <c r="H60" s="35">
        <f>SUM(H51:H59)</f>
        <v>47.45</v>
      </c>
      <c r="I60" s="35">
        <f>SUM(I51:I59)</f>
        <v>199.16</v>
      </c>
      <c r="J60" s="35">
        <f>SUM(J51:J59)</f>
        <v>1484</v>
      </c>
      <c r="K60" s="36"/>
      <c r="L60" s="35">
        <f>SUM(L51:L59)</f>
        <v>0</v>
      </c>
    </row>
    <row r="61" spans="1:12" ht="15.75" customHeight="1" thickBot="1">
      <c r="A61" s="40">
        <f>A43</f>
        <v>1</v>
      </c>
      <c r="B61" s="41">
        <f>B43</f>
        <v>3</v>
      </c>
      <c r="C61" s="115" t="s">
        <v>37</v>
      </c>
      <c r="D61" s="116"/>
      <c r="E61" s="42"/>
      <c r="F61" s="43">
        <f>F50+F60</f>
        <v>1475</v>
      </c>
      <c r="G61" s="43">
        <f>G50+G60</f>
        <v>180.15</v>
      </c>
      <c r="H61" s="43">
        <f>H50+H60</f>
        <v>71.25</v>
      </c>
      <c r="I61" s="43">
        <f>I50+I60</f>
        <v>320.82</v>
      </c>
      <c r="J61" s="43">
        <f>J50+J60</f>
        <v>2419</v>
      </c>
      <c r="K61" s="43"/>
      <c r="L61" s="43">
        <f>L50+L60</f>
        <v>0</v>
      </c>
    </row>
    <row r="62" spans="1:12" ht="14.5">
      <c r="A62" s="16">
        <v>1</v>
      </c>
      <c r="B62" s="17">
        <v>4</v>
      </c>
      <c r="C62" s="18" t="s">
        <v>23</v>
      </c>
      <c r="D62" s="19" t="s">
        <v>24</v>
      </c>
      <c r="E62" s="51" t="s">
        <v>93</v>
      </c>
      <c r="F62" s="55">
        <v>200</v>
      </c>
      <c r="G62" s="55">
        <v>7.2</v>
      </c>
      <c r="H62" s="55">
        <v>5.18</v>
      </c>
      <c r="I62" s="56">
        <v>44.56</v>
      </c>
      <c r="J62" s="20">
        <v>254</v>
      </c>
      <c r="K62" s="21">
        <v>175</v>
      </c>
      <c r="L62" s="20"/>
    </row>
    <row r="63" spans="1:12" ht="14.5">
      <c r="A63" s="22"/>
      <c r="B63" s="23"/>
      <c r="C63" s="24"/>
      <c r="D63" s="25"/>
      <c r="E63" s="26"/>
      <c r="F63" s="27"/>
      <c r="G63" s="27"/>
      <c r="H63" s="27"/>
      <c r="I63" s="27"/>
      <c r="J63" s="27"/>
      <c r="K63" s="28"/>
      <c r="L63" s="27"/>
    </row>
    <row r="64" spans="1:12" ht="14.5">
      <c r="A64" s="22"/>
      <c r="B64" s="23"/>
      <c r="C64" s="24"/>
      <c r="D64" s="29" t="s">
        <v>25</v>
      </c>
      <c r="E64" s="50" t="s">
        <v>62</v>
      </c>
      <c r="F64" s="53">
        <v>200</v>
      </c>
      <c r="G64" s="53">
        <v>1.04</v>
      </c>
      <c r="H64" s="53">
        <v>0</v>
      </c>
      <c r="I64" s="54">
        <v>31.61</v>
      </c>
      <c r="J64" s="27">
        <v>137</v>
      </c>
      <c r="K64" s="28">
        <v>34</v>
      </c>
      <c r="L64" s="27"/>
    </row>
    <row r="65" spans="1:12" ht="15" thickBot="1">
      <c r="A65" s="22"/>
      <c r="B65" s="23"/>
      <c r="C65" s="24"/>
      <c r="D65" s="29" t="s">
        <v>26</v>
      </c>
      <c r="E65" s="50" t="s">
        <v>43</v>
      </c>
      <c r="F65" s="53">
        <v>30</v>
      </c>
      <c r="G65" s="53">
        <v>2</v>
      </c>
      <c r="H65" s="53">
        <v>0.48</v>
      </c>
      <c r="I65" s="54">
        <v>15</v>
      </c>
      <c r="J65" s="27">
        <v>68</v>
      </c>
      <c r="K65" s="28"/>
      <c r="L65" s="27"/>
    </row>
    <row r="66" spans="1:12" ht="14.5">
      <c r="A66" s="22"/>
      <c r="B66" s="23"/>
      <c r="C66" s="24"/>
      <c r="D66" s="29" t="s">
        <v>27</v>
      </c>
      <c r="E66" s="26" t="s">
        <v>52</v>
      </c>
      <c r="F66" s="27">
        <v>100</v>
      </c>
      <c r="G66" s="55">
        <v>2.2999999999999998</v>
      </c>
      <c r="H66" s="55">
        <v>0</v>
      </c>
      <c r="I66" s="56">
        <v>33.6</v>
      </c>
      <c r="J66" s="27">
        <v>136</v>
      </c>
      <c r="K66" s="28"/>
      <c r="L66" s="27"/>
    </row>
    <row r="67" spans="1:12" ht="14.5">
      <c r="A67" s="22"/>
      <c r="B67" s="23"/>
      <c r="C67" s="24"/>
      <c r="D67" s="25" t="s">
        <v>66</v>
      </c>
      <c r="E67" s="50" t="s">
        <v>94</v>
      </c>
      <c r="F67" s="53">
        <v>25</v>
      </c>
      <c r="G67" s="53">
        <v>4</v>
      </c>
      <c r="H67" s="53">
        <v>18</v>
      </c>
      <c r="I67" s="54">
        <v>66</v>
      </c>
      <c r="J67" s="27">
        <v>125</v>
      </c>
      <c r="K67" s="28"/>
      <c r="L67" s="27"/>
    </row>
    <row r="68" spans="1:12" ht="14.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5">
      <c r="A69" s="30"/>
      <c r="B69" s="31"/>
      <c r="C69" s="32"/>
      <c r="D69" s="33" t="s">
        <v>28</v>
      </c>
      <c r="E69" s="34"/>
      <c r="F69" s="35">
        <f>SUM(F62:F68)</f>
        <v>555</v>
      </c>
      <c r="G69" s="35">
        <f>SUM(G62:G68)</f>
        <v>16.54</v>
      </c>
      <c r="H69" s="35">
        <f>SUM(H62:H68)</f>
        <v>23.66</v>
      </c>
      <c r="I69" s="35">
        <f>SUM(I62:I68)</f>
        <v>190.77</v>
      </c>
      <c r="J69" s="35">
        <f>SUM(J62:J68)</f>
        <v>720</v>
      </c>
      <c r="K69" s="36"/>
      <c r="L69" s="35">
        <f>SUM(L62:L68)</f>
        <v>0</v>
      </c>
    </row>
    <row r="70" spans="1:12" ht="14.5">
      <c r="A70" s="37">
        <f>A62</f>
        <v>1</v>
      </c>
      <c r="B70" s="38">
        <f>B62</f>
        <v>4</v>
      </c>
      <c r="C70" s="39" t="s">
        <v>29</v>
      </c>
      <c r="D70" s="29" t="s">
        <v>30</v>
      </c>
      <c r="E70" s="26"/>
      <c r="F70" s="27"/>
      <c r="G70" s="27"/>
      <c r="H70" s="27"/>
      <c r="I70" s="27"/>
      <c r="J70" s="27"/>
      <c r="K70" s="28"/>
      <c r="L70" s="27"/>
    </row>
    <row r="71" spans="1:12" ht="14.5">
      <c r="A71" s="22"/>
      <c r="B71" s="23"/>
      <c r="C71" s="24"/>
      <c r="D71" s="29" t="s">
        <v>31</v>
      </c>
      <c r="E71" s="50" t="s">
        <v>63</v>
      </c>
      <c r="F71" s="53">
        <v>250</v>
      </c>
      <c r="G71" s="53">
        <v>9.3000000000000007</v>
      </c>
      <c r="H71" s="53">
        <v>10.199999999999999</v>
      </c>
      <c r="I71" s="54">
        <v>3.3</v>
      </c>
      <c r="J71" s="27">
        <v>296</v>
      </c>
      <c r="K71" s="28">
        <v>24</v>
      </c>
      <c r="L71" s="27"/>
    </row>
    <row r="72" spans="1:12" ht="14.5">
      <c r="A72" s="22"/>
      <c r="B72" s="23"/>
      <c r="C72" s="24"/>
      <c r="D72" s="29" t="s">
        <v>32</v>
      </c>
      <c r="E72" s="50" t="s">
        <v>49</v>
      </c>
      <c r="F72" s="53">
        <v>200</v>
      </c>
      <c r="G72" s="53">
        <v>21.21</v>
      </c>
      <c r="H72" s="53">
        <v>17.55</v>
      </c>
      <c r="I72" s="54">
        <v>20.96</v>
      </c>
      <c r="J72" s="27">
        <v>482</v>
      </c>
      <c r="K72" s="28">
        <v>27</v>
      </c>
      <c r="L72" s="27"/>
    </row>
    <row r="73" spans="1:12" ht="14.5">
      <c r="A73" s="22"/>
      <c r="B73" s="23"/>
      <c r="C73" s="24"/>
      <c r="D73" s="25" t="s">
        <v>30</v>
      </c>
      <c r="E73" s="26" t="s">
        <v>92</v>
      </c>
      <c r="F73" s="27">
        <v>80</v>
      </c>
      <c r="G73" s="27">
        <v>1</v>
      </c>
      <c r="H73" s="27">
        <v>0</v>
      </c>
      <c r="I73" s="27">
        <v>3</v>
      </c>
      <c r="J73" s="27">
        <v>17</v>
      </c>
      <c r="K73" s="28"/>
      <c r="L73" s="27"/>
    </row>
    <row r="74" spans="1:12" ht="14.5">
      <c r="A74" s="22"/>
      <c r="B74" s="23"/>
      <c r="C74" s="24"/>
      <c r="D74" s="29" t="s">
        <v>34</v>
      </c>
      <c r="E74" s="50" t="s">
        <v>62</v>
      </c>
      <c r="F74" s="53">
        <v>200</v>
      </c>
      <c r="G74" s="53">
        <v>1.04</v>
      </c>
      <c r="H74" s="53">
        <v>0</v>
      </c>
      <c r="I74" s="54">
        <v>31.61</v>
      </c>
      <c r="J74" s="27">
        <v>137</v>
      </c>
      <c r="K74" s="28">
        <v>34</v>
      </c>
      <c r="L74" s="27"/>
    </row>
    <row r="75" spans="1:12" ht="14.5">
      <c r="A75" s="22"/>
      <c r="B75" s="23"/>
      <c r="C75" s="24"/>
      <c r="D75" s="29" t="s">
        <v>35</v>
      </c>
      <c r="E75" s="50" t="s">
        <v>43</v>
      </c>
      <c r="F75" s="53">
        <v>30</v>
      </c>
      <c r="G75" s="53">
        <v>7</v>
      </c>
      <c r="H75" s="53">
        <v>0</v>
      </c>
      <c r="I75" s="54">
        <v>45</v>
      </c>
      <c r="J75" s="27">
        <v>136</v>
      </c>
      <c r="K75" s="28"/>
      <c r="L75" s="27"/>
    </row>
    <row r="76" spans="1:12" ht="14.5">
      <c r="A76" s="22"/>
      <c r="B76" s="23"/>
      <c r="C76" s="24"/>
      <c r="D76" s="29" t="s">
        <v>36</v>
      </c>
      <c r="E76" s="26"/>
      <c r="F76" s="27"/>
      <c r="G76" s="27"/>
      <c r="H76" s="27"/>
      <c r="I76" s="27"/>
      <c r="J76" s="27"/>
      <c r="K76" s="28"/>
      <c r="L76" s="27"/>
    </row>
    <row r="77" spans="1:12" ht="14.5">
      <c r="A77" s="22"/>
      <c r="B77" s="23"/>
      <c r="C77" s="24"/>
      <c r="D77" s="25" t="s">
        <v>66</v>
      </c>
      <c r="E77" s="50" t="s">
        <v>94</v>
      </c>
      <c r="F77" s="53">
        <v>25</v>
      </c>
      <c r="G77" s="53">
        <v>4</v>
      </c>
      <c r="H77" s="53">
        <v>18</v>
      </c>
      <c r="I77" s="54">
        <v>66</v>
      </c>
      <c r="J77" s="27">
        <v>125</v>
      </c>
      <c r="K77" s="28"/>
      <c r="L77" s="27"/>
    </row>
    <row r="78" spans="1:12" ht="14.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5">
      <c r="A79" s="30"/>
      <c r="B79" s="31"/>
      <c r="C79" s="32"/>
      <c r="D79" s="33" t="s">
        <v>28</v>
      </c>
      <c r="E79" s="34"/>
      <c r="F79" s="35">
        <f>SUM(F70:F78)</f>
        <v>785</v>
      </c>
      <c r="G79" s="35">
        <f>SUM(G70:G78)</f>
        <v>43.550000000000004</v>
      </c>
      <c r="H79" s="35">
        <f>SUM(H70:H78)</f>
        <v>45.75</v>
      </c>
      <c r="I79" s="35">
        <f>SUM(I70:I78)</f>
        <v>169.87</v>
      </c>
      <c r="J79" s="35">
        <f>SUM(J70:J78)</f>
        <v>1193</v>
      </c>
      <c r="K79" s="36"/>
      <c r="L79" s="35">
        <f>SUM(L70:L78)</f>
        <v>0</v>
      </c>
    </row>
    <row r="80" spans="1:12" ht="15.75" customHeight="1" thickBot="1">
      <c r="A80" s="40">
        <f>A62</f>
        <v>1</v>
      </c>
      <c r="B80" s="41">
        <f>B62</f>
        <v>4</v>
      </c>
      <c r="C80" s="115" t="s">
        <v>37</v>
      </c>
      <c r="D80" s="116"/>
      <c r="E80" s="42"/>
      <c r="F80" s="43">
        <f>F69+F79</f>
        <v>1340</v>
      </c>
      <c r="G80" s="43">
        <f>G69+G79</f>
        <v>60.09</v>
      </c>
      <c r="H80" s="43">
        <f>H69+H79</f>
        <v>69.41</v>
      </c>
      <c r="I80" s="43">
        <f>I69+I79</f>
        <v>360.64</v>
      </c>
      <c r="J80" s="43">
        <f>J69+J79</f>
        <v>1913</v>
      </c>
      <c r="K80" s="43"/>
      <c r="L80" s="43">
        <f>L69+L79</f>
        <v>0</v>
      </c>
    </row>
    <row r="81" spans="1:12" ht="14.5">
      <c r="A81" s="16">
        <v>1</v>
      </c>
      <c r="B81" s="17">
        <v>5</v>
      </c>
      <c r="C81" s="18" t="s">
        <v>23</v>
      </c>
      <c r="D81" s="19" t="s">
        <v>24</v>
      </c>
      <c r="E81" s="63" t="s">
        <v>64</v>
      </c>
      <c r="F81" s="64">
        <v>100</v>
      </c>
      <c r="G81" s="64">
        <v>20.100000000000001</v>
      </c>
      <c r="H81" s="64">
        <v>5.45</v>
      </c>
      <c r="I81" s="69">
        <v>1.6</v>
      </c>
      <c r="J81" s="20">
        <v>141</v>
      </c>
      <c r="K81" s="21">
        <v>167</v>
      </c>
      <c r="L81" s="20"/>
    </row>
    <row r="82" spans="1:12" ht="14.5">
      <c r="A82" s="22"/>
      <c r="B82" s="23"/>
      <c r="C82" s="24"/>
      <c r="D82" s="25" t="s">
        <v>33</v>
      </c>
      <c r="E82" s="65" t="s">
        <v>65</v>
      </c>
      <c r="F82" s="70">
        <v>200</v>
      </c>
      <c r="G82" s="70">
        <v>4.68</v>
      </c>
      <c r="H82" s="70">
        <v>33.42</v>
      </c>
      <c r="I82" s="71">
        <v>7.58</v>
      </c>
      <c r="J82" s="27">
        <v>348</v>
      </c>
      <c r="K82" s="28">
        <v>128</v>
      </c>
      <c r="L82" s="27"/>
    </row>
    <row r="83" spans="1:12" ht="14.5">
      <c r="A83" s="22"/>
      <c r="B83" s="23"/>
      <c r="C83" s="24"/>
      <c r="D83" s="29" t="s">
        <v>25</v>
      </c>
      <c r="E83" s="50" t="s">
        <v>48</v>
      </c>
      <c r="F83" s="53">
        <v>200</v>
      </c>
      <c r="G83" s="53">
        <v>0.2</v>
      </c>
      <c r="H83" s="53">
        <v>0</v>
      </c>
      <c r="I83" s="54">
        <v>15.1</v>
      </c>
      <c r="J83" s="27">
        <v>58</v>
      </c>
      <c r="K83" s="59">
        <v>434</v>
      </c>
      <c r="L83" s="27"/>
    </row>
    <row r="84" spans="1:12" ht="14.5">
      <c r="A84" s="22"/>
      <c r="B84" s="23"/>
      <c r="C84" s="24"/>
      <c r="D84" s="29" t="s">
        <v>26</v>
      </c>
      <c r="E84" s="50" t="s">
        <v>43</v>
      </c>
      <c r="F84" s="53">
        <v>30</v>
      </c>
      <c r="G84" s="53">
        <v>7</v>
      </c>
      <c r="H84" s="53">
        <v>0</v>
      </c>
      <c r="I84" s="54">
        <v>45</v>
      </c>
      <c r="J84" s="27">
        <v>136</v>
      </c>
      <c r="K84" s="28"/>
      <c r="L84" s="27"/>
    </row>
    <row r="85" spans="1:12" ht="14.5">
      <c r="A85" s="22"/>
      <c r="B85" s="23"/>
      <c r="C85" s="24"/>
      <c r="D85" s="29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thickBot="1">
      <c r="A86" s="22"/>
      <c r="B86" s="23"/>
      <c r="C86" s="24"/>
      <c r="D86" s="25" t="s">
        <v>30</v>
      </c>
      <c r="E86" s="68" t="s">
        <v>95</v>
      </c>
      <c r="F86" s="72">
        <v>80</v>
      </c>
      <c r="G86" s="27">
        <v>1</v>
      </c>
      <c r="H86" s="27">
        <v>0</v>
      </c>
      <c r="I86" s="27">
        <v>2</v>
      </c>
      <c r="J86" s="27">
        <v>11</v>
      </c>
      <c r="K86" s="28"/>
      <c r="L86" s="27"/>
    </row>
    <row r="87" spans="1:12" ht="14.5">
      <c r="A87" s="22"/>
      <c r="B87" s="23"/>
      <c r="C87" s="24"/>
      <c r="D87" s="25" t="s">
        <v>66</v>
      </c>
      <c r="E87" s="50" t="s">
        <v>94</v>
      </c>
      <c r="F87" s="53">
        <v>25</v>
      </c>
      <c r="G87" s="53">
        <v>4</v>
      </c>
      <c r="H87" s="53">
        <v>18</v>
      </c>
      <c r="I87" s="54">
        <v>66</v>
      </c>
      <c r="J87" s="27">
        <v>125</v>
      </c>
      <c r="K87" s="28"/>
      <c r="L87" s="27"/>
    </row>
    <row r="88" spans="1:12" ht="14.5">
      <c r="A88" s="30"/>
      <c r="B88" s="31"/>
      <c r="C88" s="32"/>
      <c r="D88" s="33" t="s">
        <v>28</v>
      </c>
      <c r="E88" s="34"/>
      <c r="F88" s="35">
        <f>SUM(F81:F87)</f>
        <v>635</v>
      </c>
      <c r="G88" s="35">
        <f>SUM(G81:G87)</f>
        <v>36.980000000000004</v>
      </c>
      <c r="H88" s="35">
        <f>SUM(H81:H87)</f>
        <v>56.870000000000005</v>
      </c>
      <c r="I88" s="35">
        <f>SUM(I81:I87)</f>
        <v>137.28</v>
      </c>
      <c r="J88" s="35">
        <f>SUM(J81:J87)</f>
        <v>819</v>
      </c>
      <c r="K88" s="36"/>
      <c r="L88" s="35">
        <f>SUM(L81:L87)</f>
        <v>0</v>
      </c>
    </row>
    <row r="89" spans="1:12" ht="14.5">
      <c r="A89" s="37">
        <f>A81</f>
        <v>1</v>
      </c>
      <c r="B89" s="38">
        <f>B81</f>
        <v>5</v>
      </c>
      <c r="C89" s="39" t="s">
        <v>29</v>
      </c>
      <c r="D89" s="29" t="s">
        <v>30</v>
      </c>
      <c r="E89" s="26"/>
      <c r="F89" s="27"/>
      <c r="G89" s="27"/>
      <c r="H89" s="27"/>
      <c r="I89" s="27"/>
      <c r="J89" s="27"/>
      <c r="K89" s="28"/>
      <c r="L89" s="27"/>
    </row>
    <row r="90" spans="1:12" ht="15" thickBot="1">
      <c r="A90" s="22"/>
      <c r="B90" s="23"/>
      <c r="C90" s="24"/>
      <c r="D90" s="29" t="s">
        <v>31</v>
      </c>
      <c r="E90" s="74" t="s">
        <v>67</v>
      </c>
      <c r="F90" s="70">
        <v>250</v>
      </c>
      <c r="G90" s="70">
        <v>16.75</v>
      </c>
      <c r="H90" s="70">
        <v>1.4</v>
      </c>
      <c r="I90" s="71">
        <v>38.94</v>
      </c>
      <c r="J90" s="27">
        <v>226</v>
      </c>
      <c r="K90" s="28">
        <v>55</v>
      </c>
      <c r="L90" s="27"/>
    </row>
    <row r="91" spans="1:12" ht="14.5">
      <c r="A91" s="22"/>
      <c r="B91" s="23"/>
      <c r="C91" s="24"/>
      <c r="D91" s="29" t="s">
        <v>32</v>
      </c>
      <c r="E91" s="66" t="s">
        <v>64</v>
      </c>
      <c r="F91" s="64">
        <v>100</v>
      </c>
      <c r="G91" s="64">
        <v>20.100000000000001</v>
      </c>
      <c r="H91" s="64">
        <v>5.45</v>
      </c>
      <c r="I91" s="69">
        <v>1.6</v>
      </c>
      <c r="J91" s="20">
        <v>141</v>
      </c>
      <c r="K91" s="21">
        <v>167</v>
      </c>
      <c r="L91" s="27"/>
    </row>
    <row r="92" spans="1:12" ht="14.5">
      <c r="A92" s="22"/>
      <c r="B92" s="23"/>
      <c r="C92" s="24"/>
      <c r="D92" s="29" t="s">
        <v>33</v>
      </c>
      <c r="E92" s="67" t="s">
        <v>65</v>
      </c>
      <c r="F92" s="70">
        <v>200</v>
      </c>
      <c r="G92" s="70">
        <v>4.68</v>
      </c>
      <c r="H92" s="70">
        <v>33.42</v>
      </c>
      <c r="I92" s="71">
        <v>7.58</v>
      </c>
      <c r="J92" s="27">
        <v>348</v>
      </c>
      <c r="K92" s="28">
        <v>128</v>
      </c>
      <c r="L92" s="27"/>
    </row>
    <row r="93" spans="1:12" ht="14.5">
      <c r="A93" s="22"/>
      <c r="B93" s="23"/>
      <c r="C93" s="24"/>
      <c r="D93" s="29" t="s">
        <v>34</v>
      </c>
      <c r="E93" s="50" t="s">
        <v>48</v>
      </c>
      <c r="F93" s="53">
        <v>200</v>
      </c>
      <c r="G93" s="53">
        <v>0.2</v>
      </c>
      <c r="H93" s="53">
        <v>0</v>
      </c>
      <c r="I93" s="54">
        <v>15.1</v>
      </c>
      <c r="J93" s="27">
        <v>58</v>
      </c>
      <c r="K93" s="59">
        <v>433</v>
      </c>
      <c r="L93" s="27"/>
    </row>
    <row r="94" spans="1:12" ht="14.5">
      <c r="A94" s="22"/>
      <c r="B94" s="23"/>
      <c r="C94" s="24"/>
      <c r="D94" s="29" t="s">
        <v>35</v>
      </c>
      <c r="E94" s="50" t="s">
        <v>43</v>
      </c>
      <c r="F94" s="53">
        <v>30</v>
      </c>
      <c r="G94" s="53">
        <v>7</v>
      </c>
      <c r="H94" s="53">
        <v>0</v>
      </c>
      <c r="I94" s="54">
        <v>45</v>
      </c>
      <c r="J94" s="27">
        <v>136</v>
      </c>
      <c r="K94" s="28"/>
      <c r="L94" s="27"/>
    </row>
    <row r="95" spans="1:12" ht="14.5">
      <c r="A95" s="22"/>
      <c r="B95" s="23"/>
      <c r="C95" s="24"/>
      <c r="D95" s="25" t="s">
        <v>66</v>
      </c>
      <c r="E95" s="50" t="s">
        <v>94</v>
      </c>
      <c r="F95" s="53">
        <v>25</v>
      </c>
      <c r="G95" s="53">
        <v>4</v>
      </c>
      <c r="H95" s="53">
        <v>18</v>
      </c>
      <c r="I95" s="54">
        <v>66</v>
      </c>
      <c r="J95" s="27">
        <v>125</v>
      </c>
      <c r="K95" s="28"/>
      <c r="L95" s="27"/>
    </row>
    <row r="96" spans="1:12" ht="15" thickBot="1">
      <c r="A96" s="22"/>
      <c r="B96" s="23"/>
      <c r="C96" s="24"/>
      <c r="D96" s="25" t="s">
        <v>30</v>
      </c>
      <c r="E96" s="86" t="s">
        <v>95</v>
      </c>
      <c r="F96" s="72">
        <v>80</v>
      </c>
      <c r="G96" s="27">
        <v>1</v>
      </c>
      <c r="H96" s="27">
        <v>0</v>
      </c>
      <c r="I96" s="27">
        <v>2</v>
      </c>
      <c r="J96" s="27">
        <v>11</v>
      </c>
      <c r="K96" s="28"/>
      <c r="L96" s="27"/>
    </row>
    <row r="97" spans="1:12" ht="14.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5">
      <c r="A98" s="30"/>
      <c r="B98" s="31"/>
      <c r="C98" s="32"/>
      <c r="D98" s="33" t="s">
        <v>28</v>
      </c>
      <c r="E98" s="34"/>
      <c r="F98" s="35">
        <f>SUM(F89:F97)</f>
        <v>885</v>
      </c>
      <c r="G98" s="35">
        <f>SUM(G89:G97)</f>
        <v>53.730000000000004</v>
      </c>
      <c r="H98" s="35">
        <f>SUM(H89:H97)</f>
        <v>58.27</v>
      </c>
      <c r="I98" s="35">
        <f>SUM(I89:I97)</f>
        <v>176.22</v>
      </c>
      <c r="J98" s="35">
        <f>SUM(J89:J97)</f>
        <v>1045</v>
      </c>
      <c r="K98" s="36"/>
      <c r="L98" s="35">
        <f>SUM(L89:L97)</f>
        <v>0</v>
      </c>
    </row>
    <row r="99" spans="1:12" ht="15.75" customHeight="1" thickBot="1">
      <c r="A99" s="40">
        <f>A81</f>
        <v>1</v>
      </c>
      <c r="B99" s="41">
        <f>B81</f>
        <v>5</v>
      </c>
      <c r="C99" s="115" t="s">
        <v>37</v>
      </c>
      <c r="D99" s="116"/>
      <c r="E99" s="42"/>
      <c r="F99" s="43">
        <f>F88+F98</f>
        <v>1520</v>
      </c>
      <c r="G99" s="43">
        <f>G88+G98</f>
        <v>90.710000000000008</v>
      </c>
      <c r="H99" s="43">
        <f>H88+H98</f>
        <v>115.14000000000001</v>
      </c>
      <c r="I99" s="43">
        <f>I88+I98</f>
        <v>313.5</v>
      </c>
      <c r="J99" s="43">
        <f>J88+J98</f>
        <v>1864</v>
      </c>
      <c r="K99" s="43"/>
      <c r="L99" s="43">
        <f>L88+L98</f>
        <v>0</v>
      </c>
    </row>
    <row r="100" spans="1:12" ht="14.5">
      <c r="A100" s="16">
        <v>2</v>
      </c>
      <c r="B100" s="17">
        <v>1</v>
      </c>
      <c r="C100" s="18" t="s">
        <v>23</v>
      </c>
      <c r="D100" s="19" t="s">
        <v>24</v>
      </c>
      <c r="E100" s="75" t="s">
        <v>68</v>
      </c>
      <c r="F100" s="64">
        <v>200</v>
      </c>
      <c r="G100" s="64">
        <v>8.6999999999999993</v>
      </c>
      <c r="H100" s="64">
        <v>7.8</v>
      </c>
      <c r="I100" s="69">
        <v>42.6</v>
      </c>
      <c r="J100" s="20">
        <v>279</v>
      </c>
      <c r="K100" s="21">
        <v>183</v>
      </c>
      <c r="L100" s="20"/>
    </row>
    <row r="101" spans="1:12" ht="14.5">
      <c r="A101" s="22"/>
      <c r="B101" s="23"/>
      <c r="C101" s="24"/>
      <c r="D101" s="25"/>
      <c r="E101" s="26"/>
      <c r="F101" s="27"/>
      <c r="G101" s="27"/>
      <c r="H101" s="27"/>
      <c r="I101" s="27"/>
      <c r="J101" s="27"/>
      <c r="K101" s="28"/>
      <c r="L101" s="27"/>
    </row>
    <row r="102" spans="1:12" ht="14.5">
      <c r="A102" s="22"/>
      <c r="B102" s="23"/>
      <c r="C102" s="24"/>
      <c r="D102" s="29" t="s">
        <v>25</v>
      </c>
      <c r="E102" s="76" t="s">
        <v>69</v>
      </c>
      <c r="F102" s="70">
        <v>200</v>
      </c>
      <c r="G102" s="70">
        <v>0.2</v>
      </c>
      <c r="H102" s="70">
        <v>0</v>
      </c>
      <c r="I102" s="71">
        <v>15.1</v>
      </c>
      <c r="J102" s="27">
        <v>58</v>
      </c>
      <c r="K102" s="28">
        <v>433</v>
      </c>
      <c r="L102" s="27"/>
    </row>
    <row r="103" spans="1:12" ht="14.5">
      <c r="A103" s="22"/>
      <c r="B103" s="23"/>
      <c r="C103" s="24"/>
      <c r="D103" s="29" t="s">
        <v>26</v>
      </c>
      <c r="E103" s="50" t="s">
        <v>43</v>
      </c>
      <c r="F103" s="53">
        <v>30</v>
      </c>
      <c r="G103" s="53">
        <v>7</v>
      </c>
      <c r="H103" s="53">
        <v>0</v>
      </c>
      <c r="I103" s="54">
        <v>45</v>
      </c>
      <c r="J103" s="27">
        <v>136</v>
      </c>
      <c r="K103" s="28"/>
      <c r="L103" s="27"/>
    </row>
    <row r="104" spans="1:12" ht="14.5">
      <c r="A104" s="22"/>
      <c r="B104" s="23"/>
      <c r="C104" s="24"/>
      <c r="D104" s="29" t="s">
        <v>27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thickBot="1">
      <c r="A105" s="22"/>
      <c r="B105" s="23"/>
      <c r="C105" s="24"/>
      <c r="D105" s="25" t="s">
        <v>30</v>
      </c>
      <c r="E105" s="77" t="s">
        <v>70</v>
      </c>
      <c r="F105" s="72">
        <v>15</v>
      </c>
      <c r="G105" s="72">
        <v>4</v>
      </c>
      <c r="H105" s="72">
        <v>4.0999999999999996</v>
      </c>
      <c r="I105" s="73">
        <v>0.8</v>
      </c>
      <c r="J105" s="27">
        <v>56</v>
      </c>
      <c r="K105" s="28"/>
      <c r="L105" s="27"/>
    </row>
    <row r="106" spans="1:12" ht="14.5">
      <c r="A106" s="22"/>
      <c r="B106" s="23"/>
      <c r="C106" s="24"/>
      <c r="D106" s="25" t="s">
        <v>66</v>
      </c>
      <c r="E106" s="78" t="s">
        <v>71</v>
      </c>
      <c r="F106" s="70">
        <v>50</v>
      </c>
      <c r="G106" s="70">
        <v>12.5</v>
      </c>
      <c r="H106" s="70">
        <v>8</v>
      </c>
      <c r="I106" s="71">
        <v>21.2</v>
      </c>
      <c r="J106" s="27">
        <v>212</v>
      </c>
      <c r="K106" s="28"/>
      <c r="L106" s="27"/>
    </row>
    <row r="107" spans="1:12" ht="14.5">
      <c r="A107" s="30"/>
      <c r="B107" s="31"/>
      <c r="C107" s="32"/>
      <c r="D107" s="33" t="s">
        <v>28</v>
      </c>
      <c r="E107" s="34"/>
      <c r="F107" s="35">
        <f>SUM(F100:F106)</f>
        <v>495</v>
      </c>
      <c r="G107" s="35">
        <f>SUM(G100:G106)</f>
        <v>32.4</v>
      </c>
      <c r="H107" s="35">
        <f>SUM(H100:H106)</f>
        <v>19.899999999999999</v>
      </c>
      <c r="I107" s="35">
        <f>SUM(I100:I106)</f>
        <v>124.7</v>
      </c>
      <c r="J107" s="35">
        <f>SUM(J100:J106)</f>
        <v>741</v>
      </c>
      <c r="K107" s="36"/>
      <c r="L107" s="35">
        <f>SUM(L100:L106)</f>
        <v>0</v>
      </c>
    </row>
    <row r="108" spans="1:12" ht="14.5">
      <c r="A108" s="37">
        <f>A100</f>
        <v>2</v>
      </c>
      <c r="B108" s="38">
        <f>B100</f>
        <v>1</v>
      </c>
      <c r="C108" s="39" t="s">
        <v>29</v>
      </c>
      <c r="D108" s="29" t="s">
        <v>30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5">
      <c r="A109" s="22"/>
      <c r="B109" s="23"/>
      <c r="C109" s="24"/>
      <c r="D109" s="29" t="s">
        <v>31</v>
      </c>
      <c r="E109" s="80" t="s">
        <v>72</v>
      </c>
      <c r="F109" s="70">
        <v>250</v>
      </c>
      <c r="G109" s="70">
        <v>12.1</v>
      </c>
      <c r="H109" s="70">
        <v>10.4</v>
      </c>
      <c r="I109" s="71">
        <v>3.3</v>
      </c>
      <c r="J109" s="27">
        <v>246</v>
      </c>
      <c r="K109" s="28">
        <v>96</v>
      </c>
      <c r="L109" s="27"/>
    </row>
    <row r="110" spans="1:12" ht="14.5">
      <c r="A110" s="22"/>
      <c r="B110" s="23"/>
      <c r="C110" s="24"/>
      <c r="D110" s="29" t="s">
        <v>32</v>
      </c>
      <c r="E110" s="81" t="s">
        <v>73</v>
      </c>
      <c r="F110" s="70">
        <v>200</v>
      </c>
      <c r="G110" s="70">
        <v>15.75</v>
      </c>
      <c r="H110" s="70">
        <v>7.13</v>
      </c>
      <c r="I110" s="71">
        <v>110.25</v>
      </c>
      <c r="J110" s="27">
        <v>556</v>
      </c>
      <c r="K110" s="28">
        <v>191</v>
      </c>
      <c r="L110" s="27"/>
    </row>
    <row r="111" spans="1:12" ht="14.5">
      <c r="A111" s="22"/>
      <c r="B111" s="23"/>
      <c r="C111" s="24"/>
      <c r="D111" s="29" t="s">
        <v>33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5">
      <c r="A112" s="22"/>
      <c r="B112" s="23"/>
      <c r="C112" s="24"/>
      <c r="D112" s="29" t="s">
        <v>34</v>
      </c>
      <c r="E112" s="79" t="s">
        <v>69</v>
      </c>
      <c r="F112" s="70">
        <v>200</v>
      </c>
      <c r="G112" s="70">
        <v>7.0000000000000007E-2</v>
      </c>
      <c r="H112" s="70">
        <v>0.01</v>
      </c>
      <c r="I112" s="71">
        <v>15.31</v>
      </c>
      <c r="J112" s="27">
        <v>61</v>
      </c>
      <c r="K112" s="28">
        <v>377</v>
      </c>
      <c r="L112" s="27"/>
    </row>
    <row r="113" spans="1:12" ht="14.5">
      <c r="A113" s="22"/>
      <c r="B113" s="23"/>
      <c r="C113" s="24"/>
      <c r="D113" s="29" t="s">
        <v>35</v>
      </c>
      <c r="E113" s="50" t="s">
        <v>43</v>
      </c>
      <c r="F113" s="53">
        <v>30</v>
      </c>
      <c r="G113" s="53">
        <v>7</v>
      </c>
      <c r="H113" s="53">
        <v>0</v>
      </c>
      <c r="I113" s="54">
        <v>45</v>
      </c>
      <c r="J113" s="27">
        <v>136</v>
      </c>
      <c r="K113" s="28"/>
      <c r="L113" s="27"/>
    </row>
    <row r="114" spans="1:12" ht="14.5">
      <c r="A114" s="22"/>
      <c r="B114" s="23"/>
      <c r="C114" s="24"/>
      <c r="D114" s="29" t="s">
        <v>36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thickBot="1">
      <c r="A115" s="22"/>
      <c r="B115" s="23"/>
      <c r="C115" s="24"/>
      <c r="D115" s="29" t="s">
        <v>27</v>
      </c>
      <c r="E115" s="26" t="s">
        <v>52</v>
      </c>
      <c r="F115" s="27">
        <v>100</v>
      </c>
      <c r="G115" s="72">
        <v>0.4</v>
      </c>
      <c r="H115" s="72">
        <v>0.4</v>
      </c>
      <c r="I115" s="73">
        <v>9.8000000000000007</v>
      </c>
      <c r="J115" s="27">
        <v>47</v>
      </c>
      <c r="K115" s="28"/>
      <c r="L115" s="27"/>
    </row>
    <row r="116" spans="1:12" ht="14.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5">
      <c r="A117" s="30"/>
      <c r="B117" s="31"/>
      <c r="C117" s="32"/>
      <c r="D117" s="33" t="s">
        <v>28</v>
      </c>
      <c r="E117" s="34"/>
      <c r="F117" s="35">
        <f>SUM(F108:F116)</f>
        <v>780</v>
      </c>
      <c r="G117" s="35">
        <f>SUM(G108:G116)</f>
        <v>35.32</v>
      </c>
      <c r="H117" s="35">
        <f>SUM(H108:H116)</f>
        <v>17.940000000000001</v>
      </c>
      <c r="I117" s="35">
        <f>SUM(I108:I116)</f>
        <v>183.66</v>
      </c>
      <c r="J117" s="35">
        <f>SUM(J108:J116)</f>
        <v>1046</v>
      </c>
      <c r="K117" s="36"/>
      <c r="L117" s="35">
        <f>SUM(L108:L116)</f>
        <v>0</v>
      </c>
    </row>
    <row r="118" spans="1:12" ht="13.5" thickBot="1">
      <c r="A118" s="40">
        <f>A100</f>
        <v>2</v>
      </c>
      <c r="B118" s="41">
        <f>B100</f>
        <v>1</v>
      </c>
      <c r="C118" s="115" t="s">
        <v>37</v>
      </c>
      <c r="D118" s="116"/>
      <c r="E118" s="42"/>
      <c r="F118" s="43">
        <f>F107+F117</f>
        <v>1275</v>
      </c>
      <c r="G118" s="43">
        <f>G107+G117</f>
        <v>67.72</v>
      </c>
      <c r="H118" s="43">
        <f>H107+H117</f>
        <v>37.840000000000003</v>
      </c>
      <c r="I118" s="43">
        <f>I107+I117</f>
        <v>308.36</v>
      </c>
      <c r="J118" s="43">
        <f>J107+J117</f>
        <v>1787</v>
      </c>
      <c r="K118" s="43"/>
      <c r="L118" s="43">
        <f>L107+L117</f>
        <v>0</v>
      </c>
    </row>
    <row r="119" spans="1:12" ht="14.5">
      <c r="A119" s="44">
        <v>2</v>
      </c>
      <c r="B119" s="23">
        <v>2</v>
      </c>
      <c r="C119" s="18" t="s">
        <v>23</v>
      </c>
      <c r="D119" s="19" t="s">
        <v>24</v>
      </c>
      <c r="E119" s="82" t="s">
        <v>74</v>
      </c>
      <c r="F119" s="64">
        <v>100</v>
      </c>
      <c r="G119" s="64">
        <v>8.86</v>
      </c>
      <c r="H119" s="64">
        <v>4.59</v>
      </c>
      <c r="I119" s="69">
        <v>5.92</v>
      </c>
      <c r="J119" s="20">
        <v>99</v>
      </c>
      <c r="K119" s="21"/>
      <c r="L119" s="20"/>
    </row>
    <row r="120" spans="1:12" ht="14.5">
      <c r="A120" s="44"/>
      <c r="B120" s="23"/>
      <c r="C120" s="24"/>
      <c r="D120" s="25" t="s">
        <v>33</v>
      </c>
      <c r="E120" s="84" t="s">
        <v>65</v>
      </c>
      <c r="F120" s="70">
        <v>200</v>
      </c>
      <c r="G120" s="70">
        <v>4.68</v>
      </c>
      <c r="H120" s="70">
        <v>33.42</v>
      </c>
      <c r="I120" s="71">
        <v>7.58</v>
      </c>
      <c r="J120" s="27">
        <v>348</v>
      </c>
      <c r="K120" s="28">
        <v>128</v>
      </c>
      <c r="L120" s="27"/>
    </row>
    <row r="121" spans="1:12" ht="14.5">
      <c r="A121" s="44"/>
      <c r="B121" s="23"/>
      <c r="C121" s="24"/>
      <c r="D121" s="29" t="s">
        <v>25</v>
      </c>
      <c r="E121" s="85" t="s">
        <v>96</v>
      </c>
      <c r="F121" s="70">
        <v>200</v>
      </c>
      <c r="G121" s="70">
        <v>2</v>
      </c>
      <c r="H121" s="70">
        <v>2</v>
      </c>
      <c r="I121" s="71">
        <v>17</v>
      </c>
      <c r="J121" s="27">
        <v>87</v>
      </c>
      <c r="K121" s="28">
        <v>438</v>
      </c>
      <c r="L121" s="27"/>
    </row>
    <row r="122" spans="1:12" ht="14.5">
      <c r="A122" s="44"/>
      <c r="B122" s="23"/>
      <c r="C122" s="24"/>
      <c r="D122" s="29" t="s">
        <v>26</v>
      </c>
      <c r="E122" s="50" t="s">
        <v>43</v>
      </c>
      <c r="F122" s="53">
        <v>30</v>
      </c>
      <c r="G122" s="53">
        <v>7</v>
      </c>
      <c r="H122" s="53">
        <v>0</v>
      </c>
      <c r="I122" s="54">
        <v>45</v>
      </c>
      <c r="J122" s="27">
        <v>136</v>
      </c>
      <c r="K122" s="28"/>
      <c r="L122" s="27"/>
    </row>
    <row r="123" spans="1:12" ht="14.5">
      <c r="A123" s="44"/>
      <c r="B123" s="23"/>
      <c r="C123" s="24"/>
      <c r="D123" s="29" t="s">
        <v>27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5">
      <c r="A124" s="44"/>
      <c r="B124" s="23"/>
      <c r="C124" s="24"/>
      <c r="D124" s="25" t="s">
        <v>66</v>
      </c>
      <c r="E124" s="50" t="s">
        <v>94</v>
      </c>
      <c r="F124" s="53">
        <v>25</v>
      </c>
      <c r="G124" s="53">
        <v>4</v>
      </c>
      <c r="H124" s="53">
        <v>18</v>
      </c>
      <c r="I124" s="54">
        <v>66</v>
      </c>
      <c r="J124" s="27">
        <v>125</v>
      </c>
      <c r="K124" s="28"/>
      <c r="L124" s="27"/>
    </row>
    <row r="125" spans="1:12" ht="14.5">
      <c r="A125" s="44"/>
      <c r="B125" s="23"/>
      <c r="C125" s="24"/>
      <c r="D125" s="25" t="s">
        <v>30</v>
      </c>
      <c r="E125" s="26" t="s">
        <v>97</v>
      </c>
      <c r="F125" s="27">
        <v>80</v>
      </c>
      <c r="G125" s="27">
        <v>1</v>
      </c>
      <c r="H125" s="27">
        <v>0</v>
      </c>
      <c r="I125" s="27">
        <v>2</v>
      </c>
      <c r="J125" s="27">
        <v>11</v>
      </c>
      <c r="K125" s="28"/>
      <c r="L125" s="27"/>
    </row>
    <row r="126" spans="1:12" ht="14.5">
      <c r="A126" s="45"/>
      <c r="B126" s="31"/>
      <c r="C126" s="32"/>
      <c r="D126" s="33" t="s">
        <v>28</v>
      </c>
      <c r="E126" s="34"/>
      <c r="F126" s="35">
        <f>SUM(F119:F125)</f>
        <v>635</v>
      </c>
      <c r="G126" s="35">
        <f>SUM(G119:G125)</f>
        <v>27.54</v>
      </c>
      <c r="H126" s="35">
        <f>SUM(H119:H125)</f>
        <v>58.010000000000005</v>
      </c>
      <c r="I126" s="35">
        <f>SUM(I119:I125)</f>
        <v>143.5</v>
      </c>
      <c r="J126" s="35">
        <f>SUM(J119:J125)</f>
        <v>806</v>
      </c>
      <c r="K126" s="36"/>
      <c r="L126" s="35">
        <f>SUM(L119:L125)</f>
        <v>0</v>
      </c>
    </row>
    <row r="127" spans="1:12" ht="14.5">
      <c r="A127" s="38">
        <f>A119</f>
        <v>2</v>
      </c>
      <c r="B127" s="38">
        <f>B119</f>
        <v>2</v>
      </c>
      <c r="C127" s="39" t="s">
        <v>29</v>
      </c>
      <c r="D127" s="29" t="s">
        <v>30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thickBot="1">
      <c r="A128" s="44"/>
      <c r="B128" s="23"/>
      <c r="C128" s="24"/>
      <c r="D128" s="29" t="s">
        <v>31</v>
      </c>
      <c r="E128" s="87" t="s">
        <v>75</v>
      </c>
      <c r="F128" s="70">
        <v>250</v>
      </c>
      <c r="G128" s="70">
        <v>2.06</v>
      </c>
      <c r="H128" s="70">
        <v>5.27</v>
      </c>
      <c r="I128" s="71">
        <v>13.01</v>
      </c>
      <c r="J128" s="27">
        <v>459</v>
      </c>
      <c r="K128" s="28">
        <v>105</v>
      </c>
      <c r="L128" s="27"/>
    </row>
    <row r="129" spans="1:12" ht="14.5">
      <c r="A129" s="44"/>
      <c r="B129" s="23"/>
      <c r="C129" s="24"/>
      <c r="D129" s="29" t="s">
        <v>32</v>
      </c>
      <c r="E129" s="83" t="s">
        <v>74</v>
      </c>
      <c r="F129" s="64">
        <v>100</v>
      </c>
      <c r="G129" s="64">
        <v>8.86</v>
      </c>
      <c r="H129" s="64">
        <v>4.59</v>
      </c>
      <c r="I129" s="69">
        <v>5.92</v>
      </c>
      <c r="J129" s="20">
        <v>99</v>
      </c>
      <c r="K129" s="28"/>
      <c r="L129" s="27"/>
    </row>
    <row r="130" spans="1:12" ht="14.5">
      <c r="A130" s="44"/>
      <c r="B130" s="23"/>
      <c r="C130" s="24"/>
      <c r="D130" s="29" t="s">
        <v>33</v>
      </c>
      <c r="E130" s="84" t="s">
        <v>65</v>
      </c>
      <c r="F130" s="70">
        <v>200</v>
      </c>
      <c r="G130" s="70">
        <v>4.68</v>
      </c>
      <c r="H130" s="70">
        <v>33.42</v>
      </c>
      <c r="I130" s="71">
        <v>7.58</v>
      </c>
      <c r="J130" s="27">
        <v>348</v>
      </c>
      <c r="K130" s="28">
        <v>128</v>
      </c>
      <c r="L130" s="27"/>
    </row>
    <row r="131" spans="1:12" ht="14.5">
      <c r="A131" s="44"/>
      <c r="B131" s="23"/>
      <c r="C131" s="24"/>
      <c r="D131" s="29" t="s">
        <v>34</v>
      </c>
      <c r="E131" s="108" t="s">
        <v>96</v>
      </c>
      <c r="F131" s="70">
        <v>200</v>
      </c>
      <c r="G131" s="70">
        <v>2</v>
      </c>
      <c r="H131" s="70">
        <v>2</v>
      </c>
      <c r="I131" s="71">
        <v>17</v>
      </c>
      <c r="J131" s="27">
        <v>87</v>
      </c>
      <c r="K131" s="28">
        <v>438</v>
      </c>
      <c r="L131" s="27"/>
    </row>
    <row r="132" spans="1:12" ht="14.5">
      <c r="A132" s="44"/>
      <c r="B132" s="23"/>
      <c r="C132" s="24"/>
      <c r="D132" s="29" t="s">
        <v>35</v>
      </c>
      <c r="E132" s="50" t="s">
        <v>43</v>
      </c>
      <c r="F132" s="53">
        <v>30</v>
      </c>
      <c r="G132" s="53">
        <v>7</v>
      </c>
      <c r="H132" s="53">
        <v>0</v>
      </c>
      <c r="I132" s="54">
        <v>45</v>
      </c>
      <c r="J132" s="27">
        <v>136</v>
      </c>
      <c r="K132" s="28"/>
      <c r="L132" s="27"/>
    </row>
    <row r="133" spans="1:12" ht="14.5">
      <c r="A133" s="44"/>
      <c r="B133" s="23"/>
      <c r="C133" s="24"/>
      <c r="D133" s="25" t="s">
        <v>30</v>
      </c>
      <c r="E133" s="26" t="s">
        <v>97</v>
      </c>
      <c r="F133" s="27">
        <v>80</v>
      </c>
      <c r="G133" s="27">
        <v>1</v>
      </c>
      <c r="H133" s="27">
        <v>0</v>
      </c>
      <c r="I133" s="27">
        <v>2</v>
      </c>
      <c r="J133" s="27">
        <v>11</v>
      </c>
      <c r="K133" s="28"/>
      <c r="L133" s="27"/>
    </row>
    <row r="134" spans="1:12" ht="14.5">
      <c r="A134" s="44"/>
      <c r="B134" s="23"/>
      <c r="C134" s="24"/>
      <c r="D134" s="25" t="s">
        <v>66</v>
      </c>
      <c r="E134" s="50" t="s">
        <v>94</v>
      </c>
      <c r="F134" s="53">
        <v>25</v>
      </c>
      <c r="G134" s="53">
        <v>4</v>
      </c>
      <c r="H134" s="53">
        <v>18</v>
      </c>
      <c r="I134" s="54">
        <v>66</v>
      </c>
      <c r="J134" s="27">
        <v>125</v>
      </c>
      <c r="K134" s="28"/>
      <c r="L134" s="27"/>
    </row>
    <row r="135" spans="1:12" ht="14.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5">
      <c r="A136" s="45"/>
      <c r="B136" s="31"/>
      <c r="C136" s="32"/>
      <c r="D136" s="33" t="s">
        <v>28</v>
      </c>
      <c r="E136" s="34"/>
      <c r="F136" s="35">
        <f>SUM(F127:F135)</f>
        <v>885</v>
      </c>
      <c r="G136" s="35">
        <f>SUM(G127:G135)</f>
        <v>29.6</v>
      </c>
      <c r="H136" s="35">
        <f>SUM(H127:H135)</f>
        <v>63.28</v>
      </c>
      <c r="I136" s="35">
        <f>SUM(I127:I135)</f>
        <v>156.51</v>
      </c>
      <c r="J136" s="35">
        <f>SUM(J127:J135)</f>
        <v>1265</v>
      </c>
      <c r="K136" s="36"/>
      <c r="L136" s="35">
        <f>SUM(L127:L135)</f>
        <v>0</v>
      </c>
    </row>
    <row r="137" spans="1:12" ht="13.5" thickBot="1">
      <c r="A137" s="46">
        <f>A119</f>
        <v>2</v>
      </c>
      <c r="B137" s="46">
        <f>B119</f>
        <v>2</v>
      </c>
      <c r="C137" s="115" t="s">
        <v>37</v>
      </c>
      <c r="D137" s="116"/>
      <c r="E137" s="42"/>
      <c r="F137" s="43">
        <f>F126+F136</f>
        <v>1520</v>
      </c>
      <c r="G137" s="43">
        <f>G126+G136</f>
        <v>57.14</v>
      </c>
      <c r="H137" s="43">
        <f>H126+H136</f>
        <v>121.29</v>
      </c>
      <c r="I137" s="43">
        <f>I126+I136</f>
        <v>300.01</v>
      </c>
      <c r="J137" s="43">
        <f>J126+J136</f>
        <v>2071</v>
      </c>
      <c r="K137" s="43"/>
      <c r="L137" s="43">
        <f>L126+L136</f>
        <v>0</v>
      </c>
    </row>
    <row r="138" spans="1:12" ht="14.5">
      <c r="A138" s="16">
        <v>2</v>
      </c>
      <c r="B138" s="17">
        <v>3</v>
      </c>
      <c r="C138" s="18" t="s">
        <v>23</v>
      </c>
      <c r="D138" s="19" t="s">
        <v>24</v>
      </c>
      <c r="E138" s="89" t="s">
        <v>76</v>
      </c>
      <c r="F138" s="64">
        <v>200</v>
      </c>
      <c r="G138" s="64">
        <v>9</v>
      </c>
      <c r="H138" s="64">
        <v>14.7</v>
      </c>
      <c r="I138" s="69">
        <v>40.299999999999997</v>
      </c>
      <c r="J138" s="20">
        <v>330</v>
      </c>
      <c r="K138" s="21">
        <v>321</v>
      </c>
      <c r="L138" s="20"/>
    </row>
    <row r="139" spans="1:12" ht="14.5">
      <c r="A139" s="22"/>
      <c r="B139" s="23"/>
      <c r="C139" s="24"/>
      <c r="D139" s="25"/>
      <c r="E139" s="26"/>
      <c r="F139" s="27"/>
      <c r="G139" s="27"/>
      <c r="H139" s="27"/>
      <c r="I139" s="27"/>
      <c r="J139" s="27"/>
      <c r="K139" s="28"/>
      <c r="L139" s="27"/>
    </row>
    <row r="140" spans="1:12" ht="14.5">
      <c r="A140" s="22"/>
      <c r="B140" s="23"/>
      <c r="C140" s="24"/>
      <c r="D140" s="29" t="s">
        <v>25</v>
      </c>
      <c r="E140" s="50" t="s">
        <v>62</v>
      </c>
      <c r="F140" s="53">
        <v>200</v>
      </c>
      <c r="G140" s="53">
        <v>1.04</v>
      </c>
      <c r="H140" s="53">
        <v>0</v>
      </c>
      <c r="I140" s="54">
        <v>31.61</v>
      </c>
      <c r="J140" s="27">
        <v>137</v>
      </c>
      <c r="K140" s="28">
        <v>34</v>
      </c>
      <c r="L140" s="27"/>
    </row>
    <row r="141" spans="1:12" ht="15.75" customHeight="1" thickBot="1">
      <c r="A141" s="22"/>
      <c r="B141" s="23"/>
      <c r="C141" s="24"/>
      <c r="D141" s="29" t="s">
        <v>26</v>
      </c>
      <c r="E141" s="50" t="s">
        <v>43</v>
      </c>
      <c r="F141" s="53">
        <v>30</v>
      </c>
      <c r="G141" s="53">
        <v>2</v>
      </c>
      <c r="H141" s="53">
        <v>0.48</v>
      </c>
      <c r="I141" s="54">
        <v>15</v>
      </c>
      <c r="J141" s="27">
        <v>68</v>
      </c>
      <c r="K141" s="28"/>
      <c r="L141" s="27"/>
    </row>
    <row r="142" spans="1:12" ht="14.5">
      <c r="A142" s="22"/>
      <c r="B142" s="23"/>
      <c r="C142" s="24"/>
      <c r="D142" s="29" t="s">
        <v>27</v>
      </c>
      <c r="E142" s="26" t="s">
        <v>77</v>
      </c>
      <c r="F142" s="27">
        <v>120</v>
      </c>
      <c r="G142" s="64">
        <v>2.2999999999999998</v>
      </c>
      <c r="H142" s="64">
        <v>0</v>
      </c>
      <c r="I142" s="69">
        <v>33.6</v>
      </c>
      <c r="J142" s="27">
        <v>136</v>
      </c>
      <c r="K142" s="28"/>
      <c r="L142" s="27"/>
    </row>
    <row r="143" spans="1:12" ht="15" thickBot="1">
      <c r="A143" s="22"/>
      <c r="B143" s="23"/>
      <c r="C143" s="24"/>
      <c r="D143" s="25" t="s">
        <v>66</v>
      </c>
      <c r="E143" s="26" t="s">
        <v>98</v>
      </c>
      <c r="F143" s="53">
        <v>55</v>
      </c>
      <c r="G143" s="53">
        <v>4</v>
      </c>
      <c r="H143" s="53">
        <v>7</v>
      </c>
      <c r="I143" s="54">
        <v>23</v>
      </c>
      <c r="J143" s="27">
        <v>142</v>
      </c>
      <c r="K143" s="28"/>
      <c r="L143" s="27"/>
    </row>
    <row r="144" spans="1:12" ht="14.5">
      <c r="A144" s="22"/>
      <c r="B144" s="23"/>
      <c r="C144" s="24"/>
      <c r="D144" s="25"/>
      <c r="E144" s="26"/>
      <c r="F144" s="27"/>
      <c r="G144" s="90"/>
      <c r="H144" s="90"/>
      <c r="I144" s="91"/>
      <c r="J144" s="27"/>
      <c r="K144" s="28"/>
      <c r="L144" s="27"/>
    </row>
    <row r="145" spans="1:12" ht="14.5">
      <c r="A145" s="30"/>
      <c r="B145" s="31"/>
      <c r="C145" s="32"/>
      <c r="D145" s="33" t="s">
        <v>28</v>
      </c>
      <c r="E145" s="34"/>
      <c r="F145" s="35">
        <f>SUM(F138:F144)</f>
        <v>605</v>
      </c>
      <c r="G145" s="35">
        <f>SUM(G138:G144)</f>
        <v>18.34</v>
      </c>
      <c r="H145" s="35">
        <f>SUM(H138:H144)</f>
        <v>22.18</v>
      </c>
      <c r="I145" s="35">
        <f>SUM(I138:I144)</f>
        <v>143.51</v>
      </c>
      <c r="J145" s="35">
        <f>SUM(J138:J144)</f>
        <v>813</v>
      </c>
      <c r="K145" s="36"/>
      <c r="L145" s="35">
        <f>SUM(L138:L144)</f>
        <v>0</v>
      </c>
    </row>
    <row r="146" spans="1:12" ht="14.5">
      <c r="A146" s="37">
        <f>A138</f>
        <v>2</v>
      </c>
      <c r="B146" s="38">
        <f>B138</f>
        <v>3</v>
      </c>
      <c r="C146" s="39" t="s">
        <v>29</v>
      </c>
      <c r="D146" s="29" t="s">
        <v>30</v>
      </c>
      <c r="E146" s="92" t="s">
        <v>78</v>
      </c>
      <c r="F146" s="88">
        <v>20</v>
      </c>
      <c r="G146" s="88">
        <v>0.68</v>
      </c>
      <c r="H146" s="88">
        <v>0.3</v>
      </c>
      <c r="I146" s="95">
        <v>2.72</v>
      </c>
      <c r="J146" s="27">
        <v>19</v>
      </c>
      <c r="K146" s="28"/>
      <c r="L146" s="27"/>
    </row>
    <row r="147" spans="1:12" ht="14.5">
      <c r="A147" s="22"/>
      <c r="B147" s="23"/>
      <c r="C147" s="24"/>
      <c r="D147" s="29" t="s">
        <v>31</v>
      </c>
      <c r="E147" s="93" t="s">
        <v>79</v>
      </c>
      <c r="F147" s="70">
        <v>250</v>
      </c>
      <c r="G147" s="70">
        <v>10.83</v>
      </c>
      <c r="H147" s="70">
        <v>11.12</v>
      </c>
      <c r="I147" s="71">
        <v>30.94</v>
      </c>
      <c r="J147" s="27">
        <v>48</v>
      </c>
      <c r="K147" s="28">
        <v>124</v>
      </c>
      <c r="L147" s="27"/>
    </row>
    <row r="148" spans="1:12" ht="14.5">
      <c r="A148" s="22"/>
      <c r="B148" s="23"/>
      <c r="C148" s="24"/>
      <c r="D148" s="29" t="s">
        <v>32</v>
      </c>
      <c r="E148" s="94" t="s">
        <v>80</v>
      </c>
      <c r="F148" s="70">
        <v>200</v>
      </c>
      <c r="G148" s="70">
        <v>36.36</v>
      </c>
      <c r="H148" s="70">
        <v>12.68</v>
      </c>
      <c r="I148" s="71">
        <v>35.9</v>
      </c>
      <c r="J148" s="27">
        <v>730</v>
      </c>
      <c r="K148" s="28">
        <v>602</v>
      </c>
      <c r="L148" s="27"/>
    </row>
    <row r="149" spans="1:12" ht="14.5">
      <c r="A149" s="22"/>
      <c r="B149" s="23"/>
      <c r="C149" s="24"/>
      <c r="D149" s="29" t="s">
        <v>33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5">
      <c r="A150" s="22"/>
      <c r="B150" s="23"/>
      <c r="C150" s="24"/>
      <c r="D150" s="29" t="s">
        <v>34</v>
      </c>
      <c r="E150" s="50" t="s">
        <v>62</v>
      </c>
      <c r="F150" s="53">
        <v>200</v>
      </c>
      <c r="G150" s="70">
        <v>0.56000000000000005</v>
      </c>
      <c r="H150" s="70">
        <v>0</v>
      </c>
      <c r="I150" s="71">
        <v>27.89</v>
      </c>
      <c r="J150" s="27">
        <v>150</v>
      </c>
      <c r="K150" s="28">
        <v>349</v>
      </c>
      <c r="L150" s="27"/>
    </row>
    <row r="151" spans="1:12" ht="14.5">
      <c r="A151" s="22"/>
      <c r="B151" s="23"/>
      <c r="C151" s="24"/>
      <c r="D151" s="29" t="s">
        <v>35</v>
      </c>
      <c r="E151" s="50" t="s">
        <v>43</v>
      </c>
      <c r="F151" s="53">
        <v>30</v>
      </c>
      <c r="G151" s="53">
        <v>7</v>
      </c>
      <c r="H151" s="53">
        <v>0</v>
      </c>
      <c r="I151" s="54">
        <v>45</v>
      </c>
      <c r="J151" s="27">
        <v>136</v>
      </c>
      <c r="K151" s="28"/>
      <c r="L151" s="27"/>
    </row>
    <row r="152" spans="1:12" ht="14.5">
      <c r="A152" s="22"/>
      <c r="B152" s="23"/>
      <c r="C152" s="24"/>
      <c r="D152" s="29" t="s">
        <v>36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5">
      <c r="A153" s="22"/>
      <c r="B153" s="23"/>
      <c r="C153" s="24"/>
      <c r="D153" s="25" t="s">
        <v>66</v>
      </c>
      <c r="E153" s="26" t="s">
        <v>98</v>
      </c>
      <c r="F153" s="53">
        <v>55</v>
      </c>
      <c r="G153" s="53">
        <v>4</v>
      </c>
      <c r="H153" s="53">
        <v>7</v>
      </c>
      <c r="I153" s="54">
        <v>23</v>
      </c>
      <c r="J153" s="27">
        <v>142</v>
      </c>
      <c r="K153" s="28"/>
      <c r="L153" s="27"/>
    </row>
    <row r="154" spans="1:12" ht="14.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5">
      <c r="A155" s="30"/>
      <c r="B155" s="31"/>
      <c r="C155" s="32"/>
      <c r="D155" s="33" t="s">
        <v>28</v>
      </c>
      <c r="E155" s="34"/>
      <c r="F155" s="35">
        <f>SUM(F146:F154)</f>
        <v>755</v>
      </c>
      <c r="G155" s="35">
        <f>SUM(G146:G154)</f>
        <v>59.43</v>
      </c>
      <c r="H155" s="35">
        <f>SUM(H146:H154)</f>
        <v>31.1</v>
      </c>
      <c r="I155" s="35">
        <f>SUM(I146:I154)</f>
        <v>165.45</v>
      </c>
      <c r="J155" s="35">
        <f>SUM(J146:J154)</f>
        <v>1225</v>
      </c>
      <c r="K155" s="36"/>
      <c r="L155" s="35">
        <f>SUM(L146:L154)</f>
        <v>0</v>
      </c>
    </row>
    <row r="156" spans="1:12" ht="13.5" thickBot="1">
      <c r="A156" s="40">
        <f>A138</f>
        <v>2</v>
      </c>
      <c r="B156" s="41">
        <f>B138</f>
        <v>3</v>
      </c>
      <c r="C156" s="115" t="s">
        <v>37</v>
      </c>
      <c r="D156" s="116"/>
      <c r="E156" s="42"/>
      <c r="F156" s="43">
        <f>F145+F155</f>
        <v>1360</v>
      </c>
      <c r="G156" s="43">
        <f>G145+G155</f>
        <v>77.77</v>
      </c>
      <c r="H156" s="43">
        <f>H145+H155</f>
        <v>53.28</v>
      </c>
      <c r="I156" s="43">
        <f>I145+I155</f>
        <v>308.95999999999998</v>
      </c>
      <c r="J156" s="43">
        <f>J145+J155</f>
        <v>2038</v>
      </c>
      <c r="K156" s="43"/>
      <c r="L156" s="43">
        <f>L145+L155</f>
        <v>0</v>
      </c>
    </row>
    <row r="157" spans="1:12" ht="14.5">
      <c r="A157" s="16">
        <v>2</v>
      </c>
      <c r="B157" s="17">
        <v>4</v>
      </c>
      <c r="C157" s="18" t="s">
        <v>23</v>
      </c>
      <c r="D157" s="19" t="s">
        <v>24</v>
      </c>
      <c r="E157" s="96" t="s">
        <v>81</v>
      </c>
      <c r="F157" s="64">
        <v>100</v>
      </c>
      <c r="G157" s="64">
        <v>6.35</v>
      </c>
      <c r="H157" s="64">
        <v>8.07</v>
      </c>
      <c r="I157" s="69">
        <v>2.2799999999999998</v>
      </c>
      <c r="J157" s="20">
        <v>303</v>
      </c>
      <c r="K157" s="21"/>
      <c r="L157" s="20"/>
    </row>
    <row r="158" spans="1:12" ht="14.5">
      <c r="A158" s="22"/>
      <c r="B158" s="23"/>
      <c r="C158" s="24"/>
      <c r="D158" s="25" t="s">
        <v>33</v>
      </c>
      <c r="E158" s="98" t="s">
        <v>61</v>
      </c>
      <c r="F158" s="70">
        <v>200</v>
      </c>
      <c r="G158" s="70">
        <v>17.54</v>
      </c>
      <c r="H158" s="70">
        <v>18.7</v>
      </c>
      <c r="I158" s="71">
        <v>115.86</v>
      </c>
      <c r="J158" s="27">
        <v>673</v>
      </c>
      <c r="K158" s="28"/>
      <c r="L158" s="27"/>
    </row>
    <row r="159" spans="1:12" ht="14.5">
      <c r="A159" s="22"/>
      <c r="B159" s="23"/>
      <c r="C159" s="24"/>
      <c r="D159" s="29" t="s">
        <v>25</v>
      </c>
      <c r="E159" s="97" t="s">
        <v>82</v>
      </c>
      <c r="F159" s="70">
        <v>200</v>
      </c>
      <c r="G159" s="70">
        <v>2.36</v>
      </c>
      <c r="H159" s="70">
        <v>1.6</v>
      </c>
      <c r="I159" s="71">
        <v>27.52</v>
      </c>
      <c r="J159" s="27">
        <v>134</v>
      </c>
      <c r="K159" s="28">
        <v>422</v>
      </c>
      <c r="L159" s="27"/>
    </row>
    <row r="160" spans="1:12" ht="14.5">
      <c r="A160" s="22"/>
      <c r="B160" s="23"/>
      <c r="C160" s="24"/>
      <c r="D160" s="29" t="s">
        <v>26</v>
      </c>
      <c r="E160" s="50" t="s">
        <v>43</v>
      </c>
      <c r="F160" s="53">
        <v>30</v>
      </c>
      <c r="G160" s="53">
        <v>7</v>
      </c>
      <c r="H160" s="53">
        <v>0</v>
      </c>
      <c r="I160" s="54">
        <v>45</v>
      </c>
      <c r="J160" s="27">
        <v>136</v>
      </c>
      <c r="K160" s="28"/>
      <c r="L160" s="27"/>
    </row>
    <row r="161" spans="1:12" ht="14.5">
      <c r="A161" s="22"/>
      <c r="B161" s="23"/>
      <c r="C161" s="24"/>
      <c r="D161" s="29" t="s">
        <v>27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5">
      <c r="A162" s="22"/>
      <c r="B162" s="23"/>
      <c r="C162" s="24"/>
      <c r="D162" s="25" t="s">
        <v>30</v>
      </c>
      <c r="E162" s="26" t="s">
        <v>99</v>
      </c>
      <c r="F162" s="53">
        <v>80</v>
      </c>
      <c r="G162" s="53">
        <v>1</v>
      </c>
      <c r="H162" s="53">
        <v>0</v>
      </c>
      <c r="I162" s="54">
        <v>3</v>
      </c>
      <c r="J162" s="27">
        <v>80</v>
      </c>
      <c r="K162" s="28"/>
      <c r="L162" s="27"/>
    </row>
    <row r="163" spans="1:12" ht="14.5">
      <c r="A163" s="22"/>
      <c r="B163" s="23"/>
      <c r="C163" s="24"/>
      <c r="D163" s="25" t="s">
        <v>66</v>
      </c>
      <c r="E163" s="26" t="s">
        <v>44</v>
      </c>
      <c r="F163" s="27">
        <v>20</v>
      </c>
      <c r="G163" s="70">
        <v>2.2400000000000002</v>
      </c>
      <c r="H163" s="70">
        <v>2.2799999999999998</v>
      </c>
      <c r="I163" s="71">
        <v>8.0399999999999991</v>
      </c>
      <c r="J163" s="27">
        <v>96</v>
      </c>
      <c r="K163" s="28"/>
      <c r="L163" s="27"/>
    </row>
    <row r="164" spans="1:12" ht="14.5">
      <c r="A164" s="30"/>
      <c r="B164" s="31"/>
      <c r="C164" s="32"/>
      <c r="D164" s="33" t="s">
        <v>28</v>
      </c>
      <c r="E164" s="34"/>
      <c r="F164" s="35">
        <f>SUM(F157:F163)</f>
        <v>630</v>
      </c>
      <c r="G164" s="35">
        <f>SUM(G157:G163)</f>
        <v>36.49</v>
      </c>
      <c r="H164" s="35">
        <f>SUM(H157:H163)</f>
        <v>30.650000000000002</v>
      </c>
      <c r="I164" s="35">
        <f>SUM(I157:I163)</f>
        <v>201.7</v>
      </c>
      <c r="J164" s="35">
        <f>SUM(J157:J163)</f>
        <v>1422</v>
      </c>
      <c r="K164" s="36"/>
      <c r="L164" s="35">
        <f>SUM(L157:L163)</f>
        <v>0</v>
      </c>
    </row>
    <row r="165" spans="1:12" ht="14.5">
      <c r="A165" s="37">
        <f>A157</f>
        <v>2</v>
      </c>
      <c r="B165" s="38">
        <f>B157</f>
        <v>4</v>
      </c>
      <c r="C165" s="39" t="s">
        <v>29</v>
      </c>
      <c r="D165" s="29" t="s">
        <v>30</v>
      </c>
      <c r="E165" s="26"/>
      <c r="F165" s="27"/>
      <c r="G165" s="27"/>
      <c r="H165" s="27"/>
      <c r="I165" s="27"/>
      <c r="J165" s="27"/>
      <c r="K165" s="28"/>
      <c r="L165" s="27"/>
    </row>
    <row r="166" spans="1:12" ht="15" thickBot="1">
      <c r="A166" s="22"/>
      <c r="B166" s="23"/>
      <c r="C166" s="24"/>
      <c r="D166" s="29" t="s">
        <v>31</v>
      </c>
      <c r="E166" s="99" t="s">
        <v>83</v>
      </c>
      <c r="F166" s="70">
        <v>250</v>
      </c>
      <c r="G166" s="70">
        <v>3.44</v>
      </c>
      <c r="H166" s="70">
        <v>3.36</v>
      </c>
      <c r="I166" s="71">
        <v>5.73</v>
      </c>
      <c r="J166" s="27">
        <v>66</v>
      </c>
      <c r="K166" s="28"/>
      <c r="L166" s="27"/>
    </row>
    <row r="167" spans="1:12" ht="14.5">
      <c r="A167" s="22"/>
      <c r="B167" s="23"/>
      <c r="C167" s="24"/>
      <c r="D167" s="29" t="s">
        <v>32</v>
      </c>
      <c r="E167" s="100" t="s">
        <v>81</v>
      </c>
      <c r="F167" s="64">
        <v>100</v>
      </c>
      <c r="G167" s="64">
        <v>6.35</v>
      </c>
      <c r="H167" s="64">
        <v>8.07</v>
      </c>
      <c r="I167" s="69">
        <v>2.2799999999999998</v>
      </c>
      <c r="J167" s="20">
        <v>303</v>
      </c>
      <c r="K167" s="28"/>
      <c r="L167" s="27"/>
    </row>
    <row r="168" spans="1:12" ht="14.5">
      <c r="A168" s="22"/>
      <c r="B168" s="23"/>
      <c r="C168" s="24"/>
      <c r="D168" s="29" t="s">
        <v>33</v>
      </c>
      <c r="E168" s="101" t="s">
        <v>61</v>
      </c>
      <c r="F168" s="70">
        <v>200</v>
      </c>
      <c r="G168" s="70">
        <v>17.54</v>
      </c>
      <c r="H168" s="70">
        <v>18.7</v>
      </c>
      <c r="I168" s="71">
        <v>115.86</v>
      </c>
      <c r="J168" s="27">
        <v>673</v>
      </c>
      <c r="K168" s="28"/>
      <c r="L168" s="27"/>
    </row>
    <row r="169" spans="1:12" ht="14.5">
      <c r="A169" s="22"/>
      <c r="B169" s="23"/>
      <c r="C169" s="24"/>
      <c r="D169" s="29" t="s">
        <v>34</v>
      </c>
      <c r="E169" s="102" t="s">
        <v>84</v>
      </c>
      <c r="F169" s="70">
        <v>200</v>
      </c>
      <c r="G169" s="70">
        <v>2.86</v>
      </c>
      <c r="H169" s="70">
        <v>2.88</v>
      </c>
      <c r="I169" s="71">
        <v>19.21</v>
      </c>
      <c r="J169" s="27">
        <v>109</v>
      </c>
      <c r="K169" s="28"/>
      <c r="L169" s="27"/>
    </row>
    <row r="170" spans="1:12" ht="14.5">
      <c r="A170" s="22"/>
      <c r="B170" s="23"/>
      <c r="C170" s="24"/>
      <c r="D170" s="29" t="s">
        <v>35</v>
      </c>
      <c r="E170" s="50" t="s">
        <v>43</v>
      </c>
      <c r="F170" s="53">
        <v>30</v>
      </c>
      <c r="G170" s="53">
        <v>7</v>
      </c>
      <c r="H170" s="53">
        <v>0</v>
      </c>
      <c r="I170" s="54">
        <v>45</v>
      </c>
      <c r="J170" s="27">
        <v>136</v>
      </c>
      <c r="K170" s="28"/>
      <c r="L170" s="27"/>
    </row>
    <row r="171" spans="1:12" ht="14.5">
      <c r="A171" s="22"/>
      <c r="B171" s="23"/>
      <c r="C171" s="24"/>
      <c r="D171" s="29" t="s">
        <v>36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5">
      <c r="A172" s="22"/>
      <c r="B172" s="23"/>
      <c r="C172" s="24"/>
      <c r="D172" s="25" t="s">
        <v>66</v>
      </c>
      <c r="E172" s="50" t="s">
        <v>94</v>
      </c>
      <c r="F172" s="53">
        <v>25</v>
      </c>
      <c r="G172" s="53">
        <v>4</v>
      </c>
      <c r="H172" s="53">
        <v>18</v>
      </c>
      <c r="I172" s="54">
        <v>66</v>
      </c>
      <c r="J172" s="27">
        <v>125</v>
      </c>
      <c r="K172" s="28"/>
      <c r="L172" s="27"/>
    </row>
    <row r="173" spans="1:12" ht="14.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5">
      <c r="A174" s="30"/>
      <c r="B174" s="31"/>
      <c r="C174" s="32"/>
      <c r="D174" s="33" t="s">
        <v>28</v>
      </c>
      <c r="E174" s="34"/>
      <c r="F174" s="35">
        <f>SUM(F165:F173)</f>
        <v>805</v>
      </c>
      <c r="G174" s="35">
        <f>SUM(G165:G173)</f>
        <v>41.19</v>
      </c>
      <c r="H174" s="35">
        <f>SUM(H165:H173)</f>
        <v>51.01</v>
      </c>
      <c r="I174" s="35">
        <f>SUM(I165:I173)</f>
        <v>254.08</v>
      </c>
      <c r="J174" s="35">
        <f>SUM(J165:J173)</f>
        <v>1412</v>
      </c>
      <c r="K174" s="36"/>
      <c r="L174" s="35">
        <f>SUM(L165:L173)</f>
        <v>0</v>
      </c>
    </row>
    <row r="175" spans="1:12" ht="13.5" thickBot="1">
      <c r="A175" s="40">
        <f>A157</f>
        <v>2</v>
      </c>
      <c r="B175" s="41">
        <f>B157</f>
        <v>4</v>
      </c>
      <c r="C175" s="115" t="s">
        <v>37</v>
      </c>
      <c r="D175" s="116"/>
      <c r="E175" s="42"/>
      <c r="F175" s="43">
        <f>F164+F174</f>
        <v>1435</v>
      </c>
      <c r="G175" s="43">
        <f>G164+G174</f>
        <v>77.680000000000007</v>
      </c>
      <c r="H175" s="43">
        <f>H164+H174</f>
        <v>81.66</v>
      </c>
      <c r="I175" s="43">
        <f>I164+I174</f>
        <v>455.78</v>
      </c>
      <c r="J175" s="43">
        <f>J164+J174</f>
        <v>2834</v>
      </c>
      <c r="K175" s="43"/>
      <c r="L175" s="43">
        <f>L164+L174</f>
        <v>0</v>
      </c>
    </row>
    <row r="176" spans="1:12" ht="14.5">
      <c r="A176" s="16">
        <v>2</v>
      </c>
      <c r="B176" s="17">
        <v>5</v>
      </c>
      <c r="C176" s="18" t="s">
        <v>23</v>
      </c>
      <c r="D176" s="19" t="s">
        <v>24</v>
      </c>
      <c r="E176" s="103" t="s">
        <v>85</v>
      </c>
      <c r="F176" s="64">
        <v>200</v>
      </c>
      <c r="G176" s="64">
        <v>6.23</v>
      </c>
      <c r="H176" s="64">
        <v>8.9</v>
      </c>
      <c r="I176" s="69">
        <v>25.67</v>
      </c>
      <c r="J176" s="20">
        <v>206</v>
      </c>
      <c r="K176" s="21">
        <v>328</v>
      </c>
      <c r="L176" s="20"/>
    </row>
    <row r="177" spans="1:12" ht="14.5">
      <c r="A177" s="22"/>
      <c r="B177" s="23"/>
      <c r="C177" s="24"/>
      <c r="D177" s="25"/>
      <c r="E177" s="26"/>
      <c r="F177" s="27"/>
      <c r="G177" s="27"/>
      <c r="H177" s="27"/>
      <c r="I177" s="27"/>
      <c r="J177" s="27"/>
      <c r="K177" s="28"/>
      <c r="L177" s="27"/>
    </row>
    <row r="178" spans="1:12" ht="14.5">
      <c r="A178" s="22"/>
      <c r="B178" s="23"/>
      <c r="C178" s="24"/>
      <c r="D178" s="29" t="s">
        <v>25</v>
      </c>
      <c r="E178" s="104" t="s">
        <v>86</v>
      </c>
      <c r="F178" s="70">
        <v>200</v>
      </c>
      <c r="G178" s="70">
        <v>1.6</v>
      </c>
      <c r="H178" s="70">
        <v>1.6</v>
      </c>
      <c r="I178" s="71">
        <v>17.3</v>
      </c>
      <c r="J178" s="27">
        <v>87</v>
      </c>
      <c r="K178" s="28">
        <v>438</v>
      </c>
      <c r="L178" s="27"/>
    </row>
    <row r="179" spans="1:12" ht="15" thickBot="1">
      <c r="A179" s="22"/>
      <c r="B179" s="23"/>
      <c r="C179" s="24"/>
      <c r="D179" s="29" t="s">
        <v>26</v>
      </c>
      <c r="E179" s="50" t="s">
        <v>43</v>
      </c>
      <c r="F179" s="53">
        <v>30</v>
      </c>
      <c r="G179" s="53">
        <v>7</v>
      </c>
      <c r="H179" s="53">
        <v>0</v>
      </c>
      <c r="I179" s="54">
        <v>45</v>
      </c>
      <c r="J179" s="27">
        <v>136</v>
      </c>
      <c r="K179" s="28"/>
      <c r="L179" s="27"/>
    </row>
    <row r="180" spans="1:12" ht="14.5">
      <c r="A180" s="22"/>
      <c r="B180" s="23"/>
      <c r="C180" s="24"/>
      <c r="D180" s="29" t="s">
        <v>27</v>
      </c>
      <c r="E180" s="26" t="s">
        <v>77</v>
      </c>
      <c r="F180" s="27">
        <v>120</v>
      </c>
      <c r="G180" s="64">
        <v>2.2999999999999998</v>
      </c>
      <c r="H180" s="64">
        <v>0</v>
      </c>
      <c r="I180" s="69">
        <v>33.6</v>
      </c>
      <c r="J180" s="27">
        <v>136</v>
      </c>
      <c r="K180" s="28"/>
      <c r="L180" s="27"/>
    </row>
    <row r="181" spans="1:12" ht="14.5">
      <c r="A181" s="22"/>
      <c r="B181" s="23"/>
      <c r="C181" s="24"/>
      <c r="D181" s="25" t="s">
        <v>66</v>
      </c>
      <c r="E181" s="50" t="s">
        <v>94</v>
      </c>
      <c r="F181" s="53">
        <v>25</v>
      </c>
      <c r="G181" s="53">
        <v>4</v>
      </c>
      <c r="H181" s="53">
        <v>18</v>
      </c>
      <c r="I181" s="54">
        <v>66</v>
      </c>
      <c r="J181" s="27">
        <v>125</v>
      </c>
      <c r="K181" s="28"/>
      <c r="L181" s="27"/>
    </row>
    <row r="182" spans="1:12" ht="14.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.75" customHeight="1">
      <c r="A183" s="30"/>
      <c r="B183" s="31"/>
      <c r="C183" s="32"/>
      <c r="D183" s="33" t="s">
        <v>28</v>
      </c>
      <c r="E183" s="34"/>
      <c r="F183" s="35">
        <f>SUM(F176:F182)</f>
        <v>575</v>
      </c>
      <c r="G183" s="35">
        <f>SUM(G176:G182)</f>
        <v>21.13</v>
      </c>
      <c r="H183" s="35">
        <f>SUM(H176:H182)</f>
        <v>28.5</v>
      </c>
      <c r="I183" s="35">
        <f>SUM(I176:I182)</f>
        <v>187.57</v>
      </c>
      <c r="J183" s="35">
        <f>SUM(J176:J182)</f>
        <v>690</v>
      </c>
      <c r="K183" s="36"/>
      <c r="L183" s="35">
        <f>SUM(L176:L182)</f>
        <v>0</v>
      </c>
    </row>
    <row r="184" spans="1:12" ht="14.5">
      <c r="A184" s="37">
        <f>A176</f>
        <v>2</v>
      </c>
      <c r="B184" s="38">
        <f>B176</f>
        <v>5</v>
      </c>
      <c r="C184" s="39" t="s">
        <v>29</v>
      </c>
      <c r="D184" s="29" t="s">
        <v>30</v>
      </c>
      <c r="E184" s="26"/>
      <c r="F184" s="27"/>
      <c r="G184" s="27"/>
      <c r="H184" s="27"/>
      <c r="I184" s="27"/>
      <c r="J184" s="27"/>
      <c r="K184" s="28"/>
      <c r="L184" s="27"/>
    </row>
    <row r="185" spans="1:12" ht="14.5">
      <c r="A185" s="22"/>
      <c r="B185" s="23"/>
      <c r="C185" s="24"/>
      <c r="D185" s="29" t="s">
        <v>31</v>
      </c>
      <c r="E185" s="105" t="s">
        <v>87</v>
      </c>
      <c r="F185" s="70">
        <v>250</v>
      </c>
      <c r="G185" s="70">
        <v>2.2999999999999998</v>
      </c>
      <c r="H185" s="70">
        <v>2.8</v>
      </c>
      <c r="I185" s="71">
        <v>5.4</v>
      </c>
      <c r="J185" s="27">
        <v>220</v>
      </c>
      <c r="K185" s="28">
        <v>118</v>
      </c>
      <c r="L185" s="27"/>
    </row>
    <row r="186" spans="1:12" ht="14.5">
      <c r="A186" s="22"/>
      <c r="B186" s="23"/>
      <c r="C186" s="24"/>
      <c r="D186" s="29" t="s">
        <v>32</v>
      </c>
      <c r="E186" s="106" t="s">
        <v>88</v>
      </c>
      <c r="F186" s="70">
        <v>100</v>
      </c>
      <c r="G186" s="70">
        <v>12.55</v>
      </c>
      <c r="H186" s="70">
        <v>12.99</v>
      </c>
      <c r="I186" s="71">
        <v>4.01</v>
      </c>
      <c r="J186" s="27">
        <v>182</v>
      </c>
      <c r="K186" s="28">
        <v>10</v>
      </c>
      <c r="L186" s="27"/>
    </row>
    <row r="187" spans="1:12" ht="14.5">
      <c r="A187" s="22"/>
      <c r="B187" s="23"/>
      <c r="C187" s="24"/>
      <c r="D187" s="29" t="s">
        <v>33</v>
      </c>
      <c r="E187" s="107" t="s">
        <v>89</v>
      </c>
      <c r="F187" s="70">
        <v>200</v>
      </c>
      <c r="G187" s="70">
        <v>18.600000000000001</v>
      </c>
      <c r="H187" s="70">
        <v>2.2000000000000002</v>
      </c>
      <c r="I187" s="71">
        <v>147.4</v>
      </c>
      <c r="J187" s="27">
        <v>684</v>
      </c>
      <c r="K187" s="28">
        <v>27</v>
      </c>
      <c r="L187" s="27"/>
    </row>
    <row r="188" spans="1:12" ht="14.5">
      <c r="A188" s="22"/>
      <c r="B188" s="23"/>
      <c r="C188" s="24"/>
      <c r="D188" s="29" t="s">
        <v>34</v>
      </c>
      <c r="E188" s="108" t="s">
        <v>86</v>
      </c>
      <c r="F188" s="70">
        <v>200</v>
      </c>
      <c r="G188" s="70">
        <v>7.0000000000000007E-2</v>
      </c>
      <c r="H188" s="70">
        <v>0.01</v>
      </c>
      <c r="I188" s="71">
        <v>15.31</v>
      </c>
      <c r="J188" s="27">
        <v>61</v>
      </c>
      <c r="K188" s="28">
        <v>433</v>
      </c>
      <c r="L188" s="27"/>
    </row>
    <row r="189" spans="1:12" ht="14.5">
      <c r="A189" s="22"/>
      <c r="B189" s="23"/>
      <c r="C189" s="24"/>
      <c r="D189" s="29" t="s">
        <v>35</v>
      </c>
      <c r="E189" s="50" t="s">
        <v>43</v>
      </c>
      <c r="F189" s="53">
        <v>30</v>
      </c>
      <c r="G189" s="53">
        <v>7</v>
      </c>
      <c r="H189" s="53">
        <v>0</v>
      </c>
      <c r="I189" s="54">
        <v>45</v>
      </c>
      <c r="J189" s="27">
        <v>136</v>
      </c>
      <c r="K189" s="28"/>
      <c r="L189" s="27"/>
    </row>
    <row r="190" spans="1:12" ht="14.5">
      <c r="A190" s="22"/>
      <c r="B190" s="23"/>
      <c r="C190" s="24"/>
      <c r="D190" s="29" t="s">
        <v>30</v>
      </c>
      <c r="E190" s="26" t="s">
        <v>99</v>
      </c>
      <c r="F190" s="53">
        <v>80</v>
      </c>
      <c r="G190" s="53">
        <v>1</v>
      </c>
      <c r="H190" s="53">
        <v>0</v>
      </c>
      <c r="I190" s="54">
        <v>3</v>
      </c>
      <c r="J190" s="27">
        <v>80</v>
      </c>
      <c r="K190" s="28"/>
      <c r="L190" s="27"/>
    </row>
    <row r="191" spans="1:12" ht="14.5">
      <c r="A191" s="22"/>
      <c r="B191" s="23"/>
      <c r="C191" s="24"/>
      <c r="D191" s="25" t="s">
        <v>66</v>
      </c>
      <c r="E191" s="50" t="s">
        <v>94</v>
      </c>
      <c r="F191" s="53">
        <v>25</v>
      </c>
      <c r="G191" s="53">
        <v>4</v>
      </c>
      <c r="H191" s="53">
        <v>18</v>
      </c>
      <c r="I191" s="54">
        <v>66</v>
      </c>
      <c r="J191" s="27">
        <v>125</v>
      </c>
      <c r="K191" s="28"/>
      <c r="L191" s="27"/>
    </row>
    <row r="192" spans="1:12" ht="14.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5">
      <c r="A193" s="30"/>
      <c r="B193" s="31"/>
      <c r="C193" s="32"/>
      <c r="D193" s="33" t="s">
        <v>28</v>
      </c>
      <c r="E193" s="34"/>
      <c r="F193" s="35">
        <f>SUM(F184:F192)</f>
        <v>885</v>
      </c>
      <c r="G193" s="35">
        <f>SUM(G184:G192)</f>
        <v>45.52</v>
      </c>
      <c r="H193" s="35">
        <f>SUM(H184:H192)</f>
        <v>36</v>
      </c>
      <c r="I193" s="35">
        <f>SUM(I184:I192)</f>
        <v>286.12</v>
      </c>
      <c r="J193" s="35">
        <f>SUM(J184:J192)</f>
        <v>1488</v>
      </c>
      <c r="K193" s="36"/>
      <c r="L193" s="35">
        <f>SUM(L184:L192)</f>
        <v>0</v>
      </c>
    </row>
    <row r="194" spans="1:12" ht="13">
      <c r="A194" s="40">
        <f>A176</f>
        <v>2</v>
      </c>
      <c r="B194" s="41">
        <f>B176</f>
        <v>5</v>
      </c>
      <c r="C194" s="115" t="s">
        <v>37</v>
      </c>
      <c r="D194" s="116"/>
      <c r="E194" s="42"/>
      <c r="F194" s="43">
        <f>F183+F193</f>
        <v>1460</v>
      </c>
      <c r="G194" s="43">
        <f>G183+G193</f>
        <v>66.650000000000006</v>
      </c>
      <c r="H194" s="43">
        <f>H183+H193</f>
        <v>64.5</v>
      </c>
      <c r="I194" s="43">
        <f>I183+I193</f>
        <v>473.69</v>
      </c>
      <c r="J194" s="43">
        <f>J183+J193</f>
        <v>2178</v>
      </c>
      <c r="K194" s="43"/>
      <c r="L194" s="43">
        <f>L183+L193</f>
        <v>0</v>
      </c>
    </row>
    <row r="195" spans="1:12" ht="13">
      <c r="A195" s="47"/>
      <c r="B195" s="48"/>
      <c r="C195" s="117" t="s">
        <v>38</v>
      </c>
      <c r="D195" s="118"/>
      <c r="E195" s="119"/>
      <c r="F195" s="49">
        <f>(F24+F42+F61+F80+F99+F118+F137+F156+F175+F194)/(IF(F24=0, 0, 1)+IF(F42=0, 0, 1)+IF(F61=0, 0, 1)+IF(F80=0, 0, 1)+IF(F99=0, 0, 1)+IF(F118=0, 0, 1)+IF(F137=0, 0, 1)+IF(F156=0, 0, 1)+IF(F175=0, 0, 1)+IF(F194=0, 0, 1))</f>
        <v>1429.5</v>
      </c>
      <c r="G195" s="49">
        <f>(G24+G42+G61+G80+G99+G118+G137+G156+G175+G194)/(IF(G24=0, 0, 1)+IF(G42=0, 0, 1)+IF(G61=0, 0, 1)+IF(G80=0, 0, 1)+IF(G99=0, 0, 1)+IF(G118=0, 0, 1)+IF(G137=0, 0, 1)+IF(G156=0, 0, 1)+IF(G175=0, 0, 1)+IF(G194=0, 0, 1))</f>
        <v>81.557000000000002</v>
      </c>
      <c r="H195" s="49">
        <f>(H24+H42+H61+H80+H99+H118+H137+H156+H175+H194)/(IF(H24=0, 0, 1)+IF(H42=0, 0, 1)+IF(H61=0, 0, 1)+IF(H80=0, 0, 1)+IF(H99=0, 0, 1)+IF(H118=0, 0, 1)+IF(H137=0, 0, 1)+IF(H156=0, 0, 1)+IF(H175=0, 0, 1)+IF(H194=0, 0, 1))</f>
        <v>81.133999999999986</v>
      </c>
      <c r="I195" s="49">
        <f>(I24+I42+I61+I80+I99+I118+I137+I156+I175+I194)/(IF(I24=0, 0, 1)+IF(I42=0, 0, 1)+IF(I61=0, 0, 1)+IF(I80=0, 0, 1)+IF(I99=0, 0, 1)+IF(I118=0, 0, 1)+IF(I137=0, 0, 1)+IF(I156=0, 0, 1)+IF(I175=0, 0, 1)+IF(I194=0, 0, 1))</f>
        <v>364.70600000000002</v>
      </c>
      <c r="J195" s="49">
        <f>(J24+J42+J61+J80+J99+J118+J137+J156+J175+J194)/(IF(J24=0, 0, 1)+IF(J42=0, 0, 1)+IF(J61=0, 0, 1)+IF(J80=0, 0, 1)+IF(J99=0, 0, 1)+IF(J118=0, 0, 1)+IF(J137=0, 0, 1)+IF(J156=0, 0, 1)+IF(J175=0, 0, 1)+IF(J194=0, 0, 1))</f>
        <v>2168.8000000000002</v>
      </c>
      <c r="K195" s="49"/>
      <c r="L195" s="49" t="e">
        <f>(L24+L42+L61+L80+L99+L118+L137+L156+L175+L194)/(IF(L24=0, 0, 1)+IF(L42=0, 0, 1)+IF(L61=0, 0, 1)+IF(L80=0, 0, 1)+IF(L99=0, 0, 1)+IF(L118=0, 0, 1)+IF(L137=0, 0, 1)+IF(L156=0, 0, 1)+IF(L175=0, 0, 1)+IF(L194=0, 0, 1))</f>
        <v>#DIV/0!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2024-09-17T05:15:46Z</dcterms:modified>
</cp:coreProperties>
</file>